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triana_carcano\Desktop\Genero\"/>
    </mc:Choice>
  </mc:AlternateContent>
  <bookViews>
    <workbookView xWindow="-120" yWindow="-120" windowWidth="20730" windowHeight="11310" tabRatio="948"/>
  </bookViews>
  <sheets>
    <sheet name="Físico" sheetId="103" r:id="rId1"/>
    <sheet name="Financiero" sheetId="104" r:id="rId2"/>
    <sheet name="1 R001" sheetId="1" r:id="rId3"/>
    <sheet name="4 E015" sheetId="2" r:id="rId4"/>
    <sheet name="4 P006" sheetId="3" r:id="rId5"/>
    <sheet name="4 P022" sheetId="4" r:id="rId6"/>
    <sheet name="4 P024" sheetId="5" r:id="rId7"/>
    <sheet name="5 E002" sheetId="6" r:id="rId8"/>
    <sheet name="5 M001" sheetId="7" r:id="rId9"/>
    <sheet name="5 P005" sheetId="8" r:id="rId10"/>
    <sheet name="6 M001" sheetId="9" r:id="rId11"/>
    <sheet name="7 A900" sheetId="10" r:id="rId12"/>
    <sheet name="8 S053" sheetId="11" r:id="rId13"/>
    <sheet name="8 S290" sheetId="12" r:id="rId14"/>
    <sheet name="8 S292" sheetId="13" r:id="rId15"/>
    <sheet name="8 S293" sheetId="14" r:id="rId16"/>
    <sheet name="8 S304" sheetId="15" r:id="rId17"/>
    <sheet name="9 P001" sheetId="16" r:id="rId18"/>
    <sheet name="10 M001" sheetId="17" r:id="rId19"/>
    <sheet name="10 U007" sheetId="18" r:id="rId20"/>
    <sheet name="11 E010" sheetId="19" r:id="rId21"/>
    <sheet name="11 E021" sheetId="20" r:id="rId22"/>
    <sheet name="11 E032" sheetId="21" r:id="rId23"/>
    <sheet name="11 S072" sheetId="22" r:id="rId24"/>
    <sheet name="11 S243" sheetId="23" r:id="rId25"/>
    <sheet name="11 S247" sheetId="24" r:id="rId26"/>
    <sheet name="11 S283" sheetId="25" r:id="rId27"/>
    <sheet name="11 S311" sheetId="26" r:id="rId28"/>
    <sheet name="12 E010" sheetId="27" r:id="rId29"/>
    <sheet name="12 E022" sheetId="28" r:id="rId30"/>
    <sheet name="12 E023" sheetId="29" r:id="rId31"/>
    <sheet name="12 E025" sheetId="30" r:id="rId32"/>
    <sheet name="12 E036" sheetId="31" r:id="rId33"/>
    <sheet name="12 P016" sheetId="32" r:id="rId34"/>
    <sheet name="12 P018" sheetId="33" r:id="rId35"/>
    <sheet name="12 P020" sheetId="34" r:id="rId36"/>
    <sheet name="12 U008" sheetId="35" r:id="rId37"/>
    <sheet name="13 A006" sheetId="36" r:id="rId38"/>
    <sheet name="14 E002" sheetId="37" r:id="rId39"/>
    <sheet name="14 E003" sheetId="38" r:id="rId40"/>
    <sheet name="14 S280" sheetId="39" r:id="rId41"/>
    <sheet name="15 P005" sheetId="40" r:id="rId42"/>
    <sheet name="15 S177" sheetId="41" r:id="rId43"/>
    <sheet name="15 S273" sheetId="42" r:id="rId44"/>
    <sheet name="15 S281" sheetId="43" r:id="rId45"/>
    <sheet name="16 P002" sheetId="44" r:id="rId46"/>
    <sheet name="16 S046" sheetId="45" r:id="rId47"/>
    <sheet name="16 S219" sheetId="46" r:id="rId48"/>
    <sheet name="18 E010" sheetId="47" r:id="rId49"/>
    <sheet name="18 E568" sheetId="48" r:id="rId50"/>
    <sheet name="18 G003" sheetId="49" r:id="rId51"/>
    <sheet name="18 M001" sheetId="50" r:id="rId52"/>
    <sheet name="18 O001" sheetId="51" r:id="rId53"/>
    <sheet name="18 P008" sheetId="52" r:id="rId54"/>
    <sheet name="19 J014" sheetId="53" r:id="rId55"/>
    <sheet name="20 E016" sheetId="54" r:id="rId56"/>
    <sheet name="20 S155" sheetId="55" r:id="rId57"/>
    <sheet name="20 S174" sheetId="56" r:id="rId58"/>
    <sheet name="20 S176" sheetId="57" r:id="rId59"/>
    <sheet name="20 S287" sheetId="58" r:id="rId60"/>
    <sheet name="20 U012" sheetId="59" r:id="rId61"/>
    <sheet name="20 S285" sheetId="105" r:id="rId62"/>
    <sheet name="21 P001" sheetId="60" r:id="rId63"/>
    <sheet name="22 M001" sheetId="61" r:id="rId64"/>
    <sheet name="22 R003" sheetId="62" r:id="rId65"/>
    <sheet name="22 R005" sheetId="63" r:id="rId66"/>
    <sheet name="22 R008" sheetId="64" r:id="rId67"/>
    <sheet name="22 R009" sheetId="65" r:id="rId68"/>
    <sheet name="22 R010" sheetId="66" r:id="rId69"/>
    <sheet name="22 R011" sheetId="67" r:id="rId70"/>
    <sheet name="35 E013" sheetId="68" r:id="rId71"/>
    <sheet name="35 M001" sheetId="69" r:id="rId72"/>
    <sheet name="36 P001" sheetId="70" r:id="rId73"/>
    <sheet name="38 F003" sheetId="71" r:id="rId74"/>
    <sheet name="38 S190" sheetId="72" r:id="rId75"/>
    <sheet name="40 P002" sheetId="73" r:id="rId76"/>
    <sheet name="43 M001" sheetId="74" r:id="rId77"/>
    <sheet name="45 G001" sheetId="75" r:id="rId78"/>
    <sheet name="45 G002" sheetId="76" r:id="rId79"/>
    <sheet name="45 M001" sheetId="77" r:id="rId80"/>
    <sheet name="47 E033" sheetId="78" r:id="rId81"/>
    <sheet name="47 P010" sheetId="79" r:id="rId82"/>
    <sheet name="47 S010" sheetId="80" r:id="rId83"/>
    <sheet name="47 M001" sheetId="106" r:id="rId84"/>
    <sheet name="47 O001" sheetId="107" r:id="rId85"/>
    <sheet name="47 S249" sheetId="81" r:id="rId86"/>
    <sheet name="48 E011" sheetId="82" r:id="rId87"/>
    <sheet name="48 S303" sheetId="83" r:id="rId88"/>
    <sheet name="49 E009" sheetId="84" r:id="rId89"/>
    <sheet name="49 E010" sheetId="85" r:id="rId90"/>
    <sheet name="49 E011" sheetId="86" r:id="rId91"/>
    <sheet name="49 E013" sheetId="87" r:id="rId92"/>
    <sheet name="49 M001" sheetId="88" r:id="rId93"/>
    <sheet name="50 E001" sheetId="89" r:id="rId94"/>
    <sheet name="50 E007" sheetId="90" r:id="rId95"/>
    <sheet name="50 E011" sheetId="91" r:id="rId96"/>
    <sheet name="51 E036" sheetId="92" r:id="rId97"/>
    <sheet name="51 E043" sheetId="93" r:id="rId98"/>
    <sheet name="52 M001" sheetId="94" r:id="rId99"/>
    <sheet name="53 E561" sheetId="95" r:id="rId100"/>
    <sheet name="53 E579" sheetId="96" r:id="rId101"/>
    <sheet name="53 E580" sheetId="97" r:id="rId102"/>
    <sheet name="53 E581" sheetId="98" r:id="rId103"/>
    <sheet name="53 E582" sheetId="99" r:id="rId104"/>
    <sheet name="53 E585" sheetId="100" r:id="rId105"/>
    <sheet name="53 M001" sheetId="101" r:id="rId106"/>
    <sheet name="53 P552" sheetId="102" r:id="rId107"/>
  </sheets>
  <externalReferences>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s>
  <definedNames>
    <definedName name="\a">#N/A</definedName>
    <definedName name="\b">#N/A</definedName>
    <definedName name="\c" localSheetId="61">#REF!</definedName>
    <definedName name="\c" localSheetId="1">#REF!</definedName>
    <definedName name="\c" localSheetId="0">#REF!</definedName>
    <definedName name="\c">#REF!</definedName>
    <definedName name="\p">#N/A</definedName>
    <definedName name="\s">#N/A</definedName>
    <definedName name="\z" localSheetId="61">#REF!</definedName>
    <definedName name="\z" localSheetId="1">#REF!</definedName>
    <definedName name="\z" localSheetId="0">#REF!</definedName>
    <definedName name="\z">#REF!</definedName>
    <definedName name="_________ABR1">[1]!ABR&amp;[1]!MAY&amp;[1]!JUN&amp;[1]!JUL&amp;[1]!AGO&amp;[1]!SEP</definedName>
    <definedName name="_________AGO1">[1]!AGO&amp;[1]!SEP&amp;[1]!OCT&amp;[1]!NOV&amp;[1]!DIC</definedName>
    <definedName name="_________FEB1">[1]!FEB&amp;[1]!MAR&amp;[1]!ABR&amp;[1]!MAY&amp;[1]!JUN&amp;[1]!JUL</definedName>
    <definedName name="_________JUL1">[1]!JUL&amp;[1]!AGO&amp;[1]!SEP&amp;[1]!OCT&amp;[1]!NOV</definedName>
    <definedName name="_________JUN1">[1]!JUN&amp;[1]!JUL&amp;[1]!AGO&amp;[1]!SEP&amp;[1]!OCT</definedName>
    <definedName name="_________MAR1">[1]!MAR&amp;[1]!ABR&amp;[1]!MAY&amp;[1]!JUN&amp;[1]!JUL&amp;[1]!AGO</definedName>
    <definedName name="_________MAY1">[1]!MAY&amp;[1]!JUN&amp;[1]!JUL&amp;[1]!AGO&amp;[1]!SEP</definedName>
    <definedName name="_________NOV1">[1]!NOV&amp;[1]!DIC</definedName>
    <definedName name="_________OCT1">[1]!OCT&amp;[1]!NOV&amp;[1]!DIC</definedName>
    <definedName name="_________SEP1">[1]!SEP&amp;[1]!OCT&amp;[1]!NOV&amp;[1]!DIC</definedName>
    <definedName name="________cad179" localSheetId="61">'[2]Mod Eco Controlados 99'!#REF!</definedName>
    <definedName name="________cad179" localSheetId="1">'[2]Mod Eco Controlados 99'!#REF!</definedName>
    <definedName name="________cad179" localSheetId="0">'[2]Mod Eco Controlados 99'!#REF!</definedName>
    <definedName name="________cad179">'[2]Mod Eco Controlados 99'!#REF!</definedName>
    <definedName name="________def1">'[3]Premisas IMSS'!$M$12</definedName>
    <definedName name="________def2">'[3]Premisas IMSS'!$M$13</definedName>
    <definedName name="________def3">'[3]Premisas IMSS'!$M$14</definedName>
    <definedName name="________def4">'[3]Premisas IMSS'!$M$15</definedName>
    <definedName name="________def5">'[3]Premisas IMSS'!$M$16</definedName>
    <definedName name="________def6">'[3]Premisas IMSS'!$M$17</definedName>
    <definedName name="________FEB1">[1]!FEB&amp;[1]!MAR&amp;[1]!ABR&amp;[1]!MAY&amp;[1]!JUN&amp;[1]!JUL</definedName>
    <definedName name="________JUL1">[1]!JUL&amp;[1]!AGO&amp;[1]!SEP&amp;[1]!OCT&amp;[1]!NOV</definedName>
    <definedName name="________JUN1">[1]!JUN&amp;[1]!JUL&amp;[1]!AGO&amp;[1]!SEP&amp;[1]!OCT</definedName>
    <definedName name="________OCT1">[1]!OCT&amp;[1]!NOV&amp;[1]!DIC</definedName>
    <definedName name="________SEP1">[1]!SEP&amp;[1]!OCT&amp;[1]!NOV&amp;[1]!DIC</definedName>
    <definedName name="________smg97">'[3]Premisa macro'!$E$4</definedName>
    <definedName name="_______ABR1">[1]!ABR&amp;[1]!MAY&amp;[1]!JUN&amp;[1]!JUL&amp;[1]!AGO&amp;[1]!SEP</definedName>
    <definedName name="_______ABR2">[4]edofza4!$C$22</definedName>
    <definedName name="_______AGO1">[1]!AGO&amp;[1]!SEP&amp;[1]!OCT&amp;[1]!NOV&amp;[1]!DIC</definedName>
    <definedName name="_______AGO2">[4]edofza8!$C$22</definedName>
    <definedName name="_______CFD02" localSheetId="61">#REF!</definedName>
    <definedName name="_______CFD02" localSheetId="1">#REF!</definedName>
    <definedName name="_______CFD02" localSheetId="0">#REF!</definedName>
    <definedName name="_______CFD02">#REF!</definedName>
    <definedName name="_______def1">'[5]Premisas IMSS'!$M$12</definedName>
    <definedName name="_______def2">'[5]Premisas IMSS'!$M$13</definedName>
    <definedName name="_______def3">'[5]Premisas IMSS'!$M$14</definedName>
    <definedName name="_______def4">'[5]Premisas IMSS'!$M$15</definedName>
    <definedName name="_______def5">'[5]Premisas IMSS'!$M$16</definedName>
    <definedName name="_______def6">'[5]Premisas IMSS'!$M$17</definedName>
    <definedName name="_______DIC2">[4]edofza12!$C$22</definedName>
    <definedName name="_______ENE2">[4]edofza1!$C$22</definedName>
    <definedName name="_______FEB1">[1]!FEB&amp;[1]!MAR&amp;[1]!ABR&amp;[1]!MAY&amp;[1]!JUN&amp;[1]!JUL</definedName>
    <definedName name="_______FEB2">[4]edofza2!$C$22</definedName>
    <definedName name="_______JUL1">[1]!JUL&amp;[1]!AGO&amp;[1]!SEP&amp;[1]!OCT&amp;[1]!NOV</definedName>
    <definedName name="_______JUL2">[4]edofza7!$C$22</definedName>
    <definedName name="_______JUN1">[1]!JUN&amp;[1]!JUL&amp;[1]!AGO&amp;[1]!SEP&amp;[1]!OCT</definedName>
    <definedName name="_______JUN2">[4]edofza6!$C$22</definedName>
    <definedName name="_______MAR1">[1]!MAR&amp;[1]!ABR&amp;[1]!MAY&amp;[1]!JUN&amp;[1]!JUL&amp;[1]!AGO</definedName>
    <definedName name="_______MAR2">[4]edofza3!$C$22</definedName>
    <definedName name="_______MAY1">[1]!MAY&amp;[1]!JUN&amp;[1]!JUL&amp;[1]!AGO&amp;[1]!SEP</definedName>
    <definedName name="_______MAY2">[4]edofza5!$C$22</definedName>
    <definedName name="_______NOV1">[1]!NOV&amp;[1]!DIC</definedName>
    <definedName name="_______NOV2">[4]edofza11!$C$43</definedName>
    <definedName name="_______OCT1">[1]!OCT&amp;[1]!NOV&amp;[1]!DIC</definedName>
    <definedName name="_______OCT2">[4]edofza10!$C$22</definedName>
    <definedName name="_______PIB08" localSheetId="61">#REF!</definedName>
    <definedName name="_______PIB08" localSheetId="1">#REF!</definedName>
    <definedName name="_______PIB08" localSheetId="0">#REF!</definedName>
    <definedName name="_______PIB08">#REF!</definedName>
    <definedName name="_______SEP1">[1]!SEP&amp;[1]!OCT&amp;[1]!NOV&amp;[1]!DIC</definedName>
    <definedName name="_______SEP2">[4]edofza9!$C$22</definedName>
    <definedName name="_______smg97">'[5]Premisa macro'!$E$4</definedName>
    <definedName name="_______syt03" localSheetId="61">#REF!</definedName>
    <definedName name="_______syt03" localSheetId="1">#REF!</definedName>
    <definedName name="_______syt03" localSheetId="0">#REF!</definedName>
    <definedName name="_______syt03">#REF!</definedName>
    <definedName name="_______TDC2001">'[6]Tipos de Cambio'!$C$4</definedName>
    <definedName name="______ABR1">[1]!ABR&amp;[1]!MAY&amp;[1]!JUN&amp;[1]!JUL&amp;[1]!AGO&amp;[1]!SEP</definedName>
    <definedName name="______ABR2">[4]edofza4!$C$22</definedName>
    <definedName name="______AGO1">[1]!AGO&amp;[1]!SEP&amp;[1]!OCT&amp;[1]!NOV&amp;[1]!DIC</definedName>
    <definedName name="______AGO2">[4]edofza8!$C$22</definedName>
    <definedName name="______def1">'[5]Premisas IMSS'!$M$12</definedName>
    <definedName name="______def2">'[5]Premisas IMSS'!$M$13</definedName>
    <definedName name="______def3">'[5]Premisas IMSS'!$M$14</definedName>
    <definedName name="______def4">'[5]Premisas IMSS'!$M$15</definedName>
    <definedName name="______def5">'[5]Premisas IMSS'!$M$16</definedName>
    <definedName name="______def6">'[5]Premisas IMSS'!$M$17</definedName>
    <definedName name="______DIC2">[4]edofza12!$C$22</definedName>
    <definedName name="______ENE2">[4]edofza1!$C$22</definedName>
    <definedName name="______FEB1">[1]!FEB&amp;[1]!MAR&amp;[1]!ABR&amp;[1]!MAY&amp;[1]!JUN&amp;[1]!JUL</definedName>
    <definedName name="______FEB2">[4]edofza2!$C$22</definedName>
    <definedName name="______JUL1">[1]!JUL&amp;[1]!AGO&amp;[1]!SEP&amp;[1]!OCT&amp;[1]!NOV</definedName>
    <definedName name="______JUL2">[4]edofza7!$C$22</definedName>
    <definedName name="______JUN1">[1]!JUN&amp;[1]!JUL&amp;[1]!AGO&amp;[1]!SEP&amp;[1]!OCT</definedName>
    <definedName name="______JUN2">[4]edofza6!$C$22</definedName>
    <definedName name="______MAR1">[1]!MAR&amp;[1]!ABR&amp;[1]!MAY&amp;[1]!JUN&amp;[1]!JUL&amp;[1]!AGO</definedName>
    <definedName name="______MAR2">[4]edofza3!$C$22</definedName>
    <definedName name="______MAY1">[1]!MAY&amp;[1]!JUN&amp;[1]!JUL&amp;[1]!AGO&amp;[1]!SEP</definedName>
    <definedName name="______MAY2">[4]edofza5!$C$22</definedName>
    <definedName name="______NOV1">[1]!NOV&amp;[1]!DIC</definedName>
    <definedName name="______NOV2">[4]edofza11!$C$43</definedName>
    <definedName name="______OCT1">[1]!OCT&amp;[1]!NOV&amp;[1]!DIC</definedName>
    <definedName name="______OCT2">[4]edofza10!$C$22</definedName>
    <definedName name="______SEP1">[1]!SEP&amp;[1]!OCT&amp;[1]!NOV&amp;[1]!DIC</definedName>
    <definedName name="______SEP2">[4]edofza9!$C$22</definedName>
    <definedName name="______smg97">'[5]Premisa macro'!$E$4</definedName>
    <definedName name="______TDC2001">'[6]Tipos de Cambio'!$C$4</definedName>
    <definedName name="_____ABR1">[1]!ABR&amp;[1]!MAY&amp;[1]!JUN&amp;[1]!JUL&amp;[1]!AGO&amp;[1]!SEP</definedName>
    <definedName name="_____ABR2">[4]edofza4!$C$22</definedName>
    <definedName name="_____AGO1">[1]!AGO&amp;[1]!SEP&amp;[1]!OCT&amp;[1]!NOV&amp;[1]!DIC</definedName>
    <definedName name="_____AGO2">[4]edofza8!$C$22</definedName>
    <definedName name="_____def1">'[5]Premisas IMSS'!$M$12</definedName>
    <definedName name="_____def2">'[5]Premisas IMSS'!$M$13</definedName>
    <definedName name="_____def3">'[5]Premisas IMSS'!$M$14</definedName>
    <definedName name="_____def4">'[5]Premisas IMSS'!$M$15</definedName>
    <definedName name="_____def5">'[5]Premisas IMSS'!$M$16</definedName>
    <definedName name="_____def6">'[5]Premisas IMSS'!$M$17</definedName>
    <definedName name="_____DIC2">[4]edofza12!$C$22</definedName>
    <definedName name="_____ENE2">[4]edofza1!$C$22</definedName>
    <definedName name="_____FEB1">[1]!FEB&amp;[1]!MAR&amp;[1]!ABR&amp;[1]!MAY&amp;[1]!JUN&amp;[1]!JUL</definedName>
    <definedName name="_____FEB2">[4]edofza2!$C$22</definedName>
    <definedName name="_____JUL1">[1]!JUL&amp;[1]!AGO&amp;[1]!SEP&amp;[1]!OCT&amp;[1]!NOV</definedName>
    <definedName name="_____JUL2">[4]edofza7!$C$22</definedName>
    <definedName name="_____JUN1">[1]!JUN&amp;[1]!JUL&amp;[1]!AGO&amp;[1]!SEP&amp;[1]!OCT</definedName>
    <definedName name="_____JUN2">[4]edofza6!$C$22</definedName>
    <definedName name="_____MAR1">[1]!MAR&amp;[1]!ABR&amp;[1]!MAY&amp;[1]!JUN&amp;[1]!JUL&amp;[1]!AGO</definedName>
    <definedName name="_____MAR2">[4]edofza3!$C$22</definedName>
    <definedName name="_____MAY1">[1]!MAY&amp;[1]!JUN&amp;[1]!JUL&amp;[1]!AGO&amp;[1]!SEP</definedName>
    <definedName name="_____MAY2">[4]edofza5!$C$22</definedName>
    <definedName name="_____NOV1">[1]!NOV&amp;[1]!DIC</definedName>
    <definedName name="_____NOV2">[4]edofza11!$C$43</definedName>
    <definedName name="_____OCT1">[1]!OCT&amp;[1]!NOV&amp;[1]!DIC</definedName>
    <definedName name="_____OCT2">[4]edofza10!$C$22</definedName>
    <definedName name="_____SEP1">[1]!SEP&amp;[1]!OCT&amp;[1]!NOV&amp;[1]!DIC</definedName>
    <definedName name="_____SEP2">[4]edofza9!$C$22</definedName>
    <definedName name="_____smg97">'[5]Premisa macro'!$E$4</definedName>
    <definedName name="_____TDC2001">'[6]Tipos de Cambio'!$C$4</definedName>
    <definedName name="____ABR1">[1]!ABR&amp;[1]!MAY&amp;[1]!JUN&amp;[1]!JUL&amp;[1]!AGO&amp;[1]!SEP</definedName>
    <definedName name="____ABR2">[4]edofza4!$C$22</definedName>
    <definedName name="____AGO1">[1]!AGO&amp;[1]!SEP&amp;[1]!OCT&amp;[1]!NOV&amp;[1]!DIC</definedName>
    <definedName name="____AGO2">[4]edofza8!$C$22</definedName>
    <definedName name="____ASA96" localSheetId="61">#REF!</definedName>
    <definedName name="____ASA96" localSheetId="1">#REF!</definedName>
    <definedName name="____ASA96" localSheetId="0">#REF!</definedName>
    <definedName name="____ASA96">#REF!</definedName>
    <definedName name="____cad179" localSheetId="61">'[2]Mod Eco Controlados 99'!#REF!</definedName>
    <definedName name="____cad179" localSheetId="1">'[2]Mod Eco Controlados 99'!#REF!</definedName>
    <definedName name="____cad179" localSheetId="0">'[2]Mod Eco Controlados 99'!#REF!</definedName>
    <definedName name="____cad179">'[2]Mod Eco Controlados 99'!#REF!</definedName>
    <definedName name="____CAN2" localSheetId="61" hidden="1">{"Bruto",#N/A,FALSE,"CONV3T.XLS";"Neto",#N/A,FALSE,"CONV3T.XLS";"UnoB",#N/A,FALSE,"CONV3T.XLS";"Bruto",#N/A,FALSE,"CONV4T.XLS";"Neto",#N/A,FALSE,"CONV4T.XLS";"UnoB",#N/A,FALSE,"CONV4T.XLS"}</definedName>
    <definedName name="____CAN2" localSheetId="1" hidden="1">{"Bruto",#N/A,FALSE,"CONV3T.XLS";"Neto",#N/A,FALSE,"CONV3T.XLS";"UnoB",#N/A,FALSE,"CONV3T.XLS";"Bruto",#N/A,FALSE,"CONV4T.XLS";"Neto",#N/A,FALSE,"CONV4T.XLS";"UnoB",#N/A,FALSE,"CONV4T.XLS"}</definedName>
    <definedName name="____CAN2" localSheetId="0"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61" hidden="1">{"Bruto",#N/A,FALSE,"CONV3T.XLS";"Neto",#N/A,FALSE,"CONV3T.XLS";"UnoB",#N/A,FALSE,"CONV3T.XLS";"Bruto",#N/A,FALSE,"CONV4T.XLS";"Neto",#N/A,FALSE,"CONV4T.XLS";"UnoB",#N/A,FALSE,"CONV4T.XLS"}</definedName>
    <definedName name="____CAN4" localSheetId="1" hidden="1">{"Bruto",#N/A,FALSE,"CONV3T.XLS";"Neto",#N/A,FALSE,"CONV3T.XLS";"UnoB",#N/A,FALSE,"CONV3T.XLS";"Bruto",#N/A,FALSE,"CONV4T.XLS";"Neto",#N/A,FALSE,"CONV4T.XLS";"UnoB",#N/A,FALSE,"CONV4T.XLS"}</definedName>
    <definedName name="____CAN4" localSheetId="0"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61">#REF!</definedName>
    <definedName name="____CFD02" localSheetId="1">#REF!</definedName>
    <definedName name="____CFD02" localSheetId="0">#REF!</definedName>
    <definedName name="____CFD02">#REF!</definedName>
    <definedName name="____CFE96" localSheetId="61">#REF!</definedName>
    <definedName name="____CFE96" localSheetId="1">#REF!</definedName>
    <definedName name="____CFE96" localSheetId="0">#REF!</definedName>
    <definedName name="____CFE96">#REF!</definedName>
    <definedName name="____CON96" localSheetId="61">#REF!</definedName>
    <definedName name="____CON96" localSheetId="1">#REF!</definedName>
    <definedName name="____CON96" localSheetId="0">#REF!</definedName>
    <definedName name="____CON96">#REF!</definedName>
    <definedName name="____COR4" localSheetId="61" hidden="1">{"Bruto",#N/A,FALSE,"CONV3T.XLS";"Neto",#N/A,FALSE,"CONV3T.XLS";"UnoB",#N/A,FALSE,"CONV3T.XLS";"Bruto",#N/A,FALSE,"CONV4T.XLS";"Neto",#N/A,FALSE,"CONV4T.XLS";"UnoB",#N/A,FALSE,"CONV4T.XLS"}</definedName>
    <definedName name="____COR4" localSheetId="1" hidden="1">{"Bruto",#N/A,FALSE,"CONV3T.XLS";"Neto",#N/A,FALSE,"CONV3T.XLS";"UnoB",#N/A,FALSE,"CONV3T.XLS";"Bruto",#N/A,FALSE,"CONV4T.XLS";"Neto",#N/A,FALSE,"CONV4T.XLS";"UnoB",#N/A,FALSE,"CONV4T.XLS"}</definedName>
    <definedName name="____COR4" localSheetId="0"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61" hidden="1">{"Bruto",#N/A,FALSE,"CONV3T.XLS";"Neto",#N/A,FALSE,"CONV3T.XLS";"UnoB",#N/A,FALSE,"CONV3T.XLS";"Bruto",#N/A,FALSE,"CONV4T.XLS";"Neto",#N/A,FALSE,"CONV4T.XLS";"UnoB",#N/A,FALSE,"CONV4T.XLS"}</definedName>
    <definedName name="____COS4" localSheetId="1" hidden="1">{"Bruto",#N/A,FALSE,"CONV3T.XLS";"Neto",#N/A,FALSE,"CONV3T.XLS";"UnoB",#N/A,FALSE,"CONV3T.XLS";"Bruto",#N/A,FALSE,"CONV4T.XLS";"Neto",#N/A,FALSE,"CONV4T.XLS";"UnoB",#N/A,FALSE,"CONV4T.XLS"}</definedName>
    <definedName name="____COS4" localSheetId="0"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'[5]Premisas IMSS'!$M$12</definedName>
    <definedName name="____def2">'[5]Premisas IMSS'!$M$13</definedName>
    <definedName name="____def3">'[5]Premisas IMSS'!$M$14</definedName>
    <definedName name="____def4">'[5]Premisas IMSS'!$M$15</definedName>
    <definedName name="____def5">'[5]Premisas IMSS'!$M$16</definedName>
    <definedName name="____def6">'[5]Premisas IMSS'!$M$17</definedName>
    <definedName name="____DIC2">[4]edofza12!$C$22</definedName>
    <definedName name="____ee1" localSheetId="61" hidden="1">{"Bruto",#N/A,FALSE,"CONV3T.XLS";"Neto",#N/A,FALSE,"CONV3T.XLS";"UnoB",#N/A,FALSE,"CONV3T.XLS";"Bruto",#N/A,FALSE,"CONV4T.XLS";"Neto",#N/A,FALSE,"CONV4T.XLS";"UnoB",#N/A,FALSE,"CONV4T.XLS"}</definedName>
    <definedName name="____ee1" localSheetId="1" hidden="1">{"Bruto",#N/A,FALSE,"CONV3T.XLS";"Neto",#N/A,FALSE,"CONV3T.XLS";"UnoB",#N/A,FALSE,"CONV3T.XLS";"Bruto",#N/A,FALSE,"CONV4T.XLS";"Neto",#N/A,FALSE,"CONV4T.XLS";"UnoB",#N/A,FALSE,"CONV4T.XLS"}</definedName>
    <definedName name="____ee1" localSheetId="0"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[4]edofza1!$C$22</definedName>
    <definedName name="____esc2" localSheetId="61" hidden="1">{"Bruto",#N/A,FALSE,"CONV3T.XLS";"Neto",#N/A,FALSE,"CONV3T.XLS";"UnoB",#N/A,FALSE,"CONV3T.XLS";"Bruto",#N/A,FALSE,"CONV4T.XLS";"Neto",#N/A,FALSE,"CONV4T.XLS";"UnoB",#N/A,FALSE,"CONV4T.XLS"}</definedName>
    <definedName name="____esc2" localSheetId="1" hidden="1">{"Bruto",#N/A,FALSE,"CONV3T.XLS";"Neto",#N/A,FALSE,"CONV3T.XLS";"UnoB",#N/A,FALSE,"CONV3T.XLS";"Bruto",#N/A,FALSE,"CONV4T.XLS";"Neto",#N/A,FALSE,"CONV4T.XLS";"UnoB",#N/A,FALSE,"CONV4T.XLS"}</definedName>
    <definedName name="____esc2" localSheetId="0"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61" hidden="1">{"Bruto",#N/A,FALSE,"CONV3T.XLS";"Neto",#N/A,FALSE,"CONV3T.XLS";"UnoB",#N/A,FALSE,"CONV3T.XLS";"Bruto",#N/A,FALSE,"CONV4T.XLS";"Neto",#N/A,FALSE,"CONV4T.XLS";"UnoB",#N/A,FALSE,"CONV4T.XLS"}</definedName>
    <definedName name="____ESC4" localSheetId="1" hidden="1">{"Bruto",#N/A,FALSE,"CONV3T.XLS";"Neto",#N/A,FALSE,"CONV3T.XLS";"UnoB",#N/A,FALSE,"CONV3T.XLS";"Bruto",#N/A,FALSE,"CONV4T.XLS";"Neto",#N/A,FALSE,"CONV4T.XLS";"UnoB",#N/A,FALSE,"CONV4T.XLS"}</definedName>
    <definedName name="____ESC4" localSheetId="0"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[1]!FEB&amp;[1]!MAR&amp;[1]!ABR&amp;[1]!MAY&amp;[1]!JUN&amp;[1]!JUL</definedName>
    <definedName name="____FEB2">[4]edofza2!$C$22</definedName>
    <definedName name="____JUL1">[1]!JUL&amp;[1]!AGO&amp;[1]!SEP&amp;[1]!OCT&amp;[1]!NOV</definedName>
    <definedName name="____JUL2">[4]edofza7!$C$22</definedName>
    <definedName name="____JUN1">[1]!JUN&amp;[1]!JUL&amp;[1]!AGO&amp;[1]!SEP&amp;[1]!OCT</definedName>
    <definedName name="____JUN2">[4]edofza6!$C$22</definedName>
    <definedName name="____MAR1">[1]!MAR&amp;[1]!ABR&amp;[1]!MAY&amp;[1]!JUN&amp;[1]!JUL&amp;[1]!AGO</definedName>
    <definedName name="____MAR2">[4]edofza3!$C$22</definedName>
    <definedName name="____MAY1">[1]!MAY&amp;[1]!JUN&amp;[1]!JUL&amp;[1]!AGO&amp;[1]!SEP</definedName>
    <definedName name="____MAY2">[4]edofza5!$C$22</definedName>
    <definedName name="____mor2" localSheetId="61" hidden="1">{"Bruto",#N/A,FALSE,"CONV3T.XLS";"Neto",#N/A,FALSE,"CONV3T.XLS";"UnoB",#N/A,FALSE,"CONV3T.XLS";"Bruto",#N/A,FALSE,"CONV4T.XLS";"Neto",#N/A,FALSE,"CONV4T.XLS";"UnoB",#N/A,FALSE,"CONV4T.XLS"}</definedName>
    <definedName name="____mor2" localSheetId="1" hidden="1">{"Bruto",#N/A,FALSE,"CONV3T.XLS";"Neto",#N/A,FALSE,"CONV3T.XLS";"UnoB",#N/A,FALSE,"CONV3T.XLS";"Bruto",#N/A,FALSE,"CONV4T.XLS";"Neto",#N/A,FALSE,"CONV4T.XLS";"UnoB",#N/A,FALSE,"CONV4T.XLS"}</definedName>
    <definedName name="____mor2" localSheetId="0"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61" hidden="1">{"Bruto",#N/A,FALSE,"CONV3T.XLS";"Neto",#N/A,FALSE,"CONV3T.XLS";"UnoB",#N/A,FALSE,"CONV3T.XLS";"Bruto",#N/A,FALSE,"CONV4T.XLS";"Neto",#N/A,FALSE,"CONV4T.XLS";"UnoB",#N/A,FALSE,"CONV4T.XLS"}</definedName>
    <definedName name="____MOR4" localSheetId="1" hidden="1">{"Bruto",#N/A,FALSE,"CONV3T.XLS";"Neto",#N/A,FALSE,"CONV3T.XLS";"UnoB",#N/A,FALSE,"CONV3T.XLS";"Bruto",#N/A,FALSE,"CONV4T.XLS";"Neto",#N/A,FALSE,"CONV4T.XLS";"UnoB",#N/A,FALSE,"CONV4T.XLS"}</definedName>
    <definedName name="____MOR4" localSheetId="0"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[1]!NOV&amp;[1]!DIC</definedName>
    <definedName name="____NOV2">[4]edofza11!$C$43</definedName>
    <definedName name="____OCT1">[1]!OCT&amp;[1]!NOV&amp;[1]!DIC</definedName>
    <definedName name="____OCT2">[4]edofza10!$C$22</definedName>
    <definedName name="____pa2" localSheetId="61" hidden="1">{"Bruto",#N/A,FALSE,"CONV3T.XLS";"Neto",#N/A,FALSE,"CONV3T.XLS";"UnoB",#N/A,FALSE,"CONV3T.XLS";"Bruto",#N/A,FALSE,"CONV4T.XLS";"Neto",#N/A,FALSE,"CONV4T.XLS";"UnoB",#N/A,FALSE,"CONV4T.XLS"}</definedName>
    <definedName name="____pa2" localSheetId="1" hidden="1">{"Bruto",#N/A,FALSE,"CONV3T.XLS";"Neto",#N/A,FALSE,"CONV3T.XLS";"UnoB",#N/A,FALSE,"CONV3T.XLS";"Bruto",#N/A,FALSE,"CONV4T.XLS";"Neto",#N/A,FALSE,"CONV4T.XLS";"UnoB",#N/A,FALSE,"CONV4T.XLS"}</definedName>
    <definedName name="____pa2" localSheetId="0"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61" hidden="1">{"Bruto",#N/A,FALSE,"CONV3T.XLS";"Neto",#N/A,FALSE,"CONV3T.XLS";"UnoB",#N/A,FALSE,"CONV3T.XLS";"Bruto",#N/A,FALSE,"CONV4T.XLS";"Neto",#N/A,FALSE,"CONV4T.XLS";"UnoB",#N/A,FALSE,"CONV4T.XLS"}</definedName>
    <definedName name="____PAJ4" localSheetId="1" hidden="1">{"Bruto",#N/A,FALSE,"CONV3T.XLS";"Neto",#N/A,FALSE,"CONV3T.XLS";"UnoB",#N/A,FALSE,"CONV3T.XLS";"Bruto",#N/A,FALSE,"CONV4T.XLS";"Neto",#N/A,FALSE,"CONV4T.XLS";"UnoB",#N/A,FALSE,"CONV4T.XLS"}</definedName>
    <definedName name="____PAJ4" localSheetId="0"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61">#REF!</definedName>
    <definedName name="____PEM96" localSheetId="1">#REF!</definedName>
    <definedName name="____PEM96" localSheetId="0">#REF!</definedName>
    <definedName name="____PEM96">#REF!</definedName>
    <definedName name="____PIB08" localSheetId="61">#REF!</definedName>
    <definedName name="____PIB08" localSheetId="1">#REF!</definedName>
    <definedName name="____PIB08" localSheetId="0">#REF!</definedName>
    <definedName name="____PIB08">#REF!</definedName>
    <definedName name="____PIP96" localSheetId="61">#REF!</definedName>
    <definedName name="____PIP96" localSheetId="1">#REF!</definedName>
    <definedName name="____PIP96" localSheetId="0">#REF!</definedName>
    <definedName name="____PIP96">#REF!</definedName>
    <definedName name="____SEP1">[1]!SEP&amp;[1]!OCT&amp;[1]!NOV&amp;[1]!DIC</definedName>
    <definedName name="____SEP2">[4]edofza9!$C$22</definedName>
    <definedName name="____smg97">'[5]Premisa macro'!$E$4</definedName>
    <definedName name="____syt03" localSheetId="61">#REF!</definedName>
    <definedName name="____syt03" localSheetId="1">#REF!</definedName>
    <definedName name="____syt03" localSheetId="0">#REF!</definedName>
    <definedName name="____syt03">#REF!</definedName>
    <definedName name="____TDC2001">'[6]Tipos de Cambio'!$C$4</definedName>
    <definedName name="____tul2" localSheetId="61" hidden="1">{"Bruto",#N/A,FALSE,"CONV3T.XLS";"Neto",#N/A,FALSE,"CONV3T.XLS";"UnoB",#N/A,FALSE,"CONV3T.XLS";"Bruto",#N/A,FALSE,"CONV4T.XLS";"Neto",#N/A,FALSE,"CONV4T.XLS";"UnoB",#N/A,FALSE,"CONV4T.XLS"}</definedName>
    <definedName name="____tul2" localSheetId="1" hidden="1">{"Bruto",#N/A,FALSE,"CONV3T.XLS";"Neto",#N/A,FALSE,"CONV3T.XLS";"UnoB",#N/A,FALSE,"CONV3T.XLS";"Bruto",#N/A,FALSE,"CONV4T.XLS";"Neto",#N/A,FALSE,"CONV4T.XLS";"UnoB",#N/A,FALSE,"CONV4T.XLS"}</definedName>
    <definedName name="____tul2" localSheetId="0"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61" hidden="1">{"Bruto",#N/A,FALSE,"CONV3T.XLS";"Neto",#N/A,FALSE,"CONV3T.XLS";"UnoB",#N/A,FALSE,"CONV3T.XLS";"Bruto",#N/A,FALSE,"CONV4T.XLS";"Neto",#N/A,FALSE,"CONV4T.XLS";"UnoB",#N/A,FALSE,"CONV4T.XLS"}</definedName>
    <definedName name="____TUL4" localSheetId="1" hidden="1">{"Bruto",#N/A,FALSE,"CONV3T.XLS";"Neto",#N/A,FALSE,"CONV3T.XLS";"UnoB",#N/A,FALSE,"CONV3T.XLS";"Bruto",#N/A,FALSE,"CONV4T.XLS";"Neto",#N/A,FALSE,"CONV4T.XLS";"UnoB",#N/A,FALSE,"CONV4T.XLS"}</definedName>
    <definedName name="____TUL4" localSheetId="0"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61" hidden="1">{"Bruto",#N/A,FALSE,"CONV3T.XLS";"Neto",#N/A,FALSE,"CONV3T.XLS";"UnoB",#N/A,FALSE,"CONV3T.XLS";"Bruto",#N/A,FALSE,"CONV4T.XLS";"Neto",#N/A,FALSE,"CONV4T.XLS";"UnoB",#N/A,FALSE,"CONV4T.XLS"}</definedName>
    <definedName name="____WRN4444" localSheetId="1" hidden="1">{"Bruto",#N/A,FALSE,"CONV3T.XLS";"Neto",#N/A,FALSE,"CONV3T.XLS";"UnoB",#N/A,FALSE,"CONV3T.XLS";"Bruto",#N/A,FALSE,"CONV4T.XLS";"Neto",#N/A,FALSE,"CONV4T.XLS";"UnoB",#N/A,FALSE,"CONV4T.XLS"}</definedName>
    <definedName name="____WRN4444" localSheetId="0"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[7]!ABR&amp;[7]!MAY&amp;[7]!JUN&amp;[7]!JUL&amp;[7]!AGO&amp;[7]!SEP</definedName>
    <definedName name="___ABR2">[4]edofza4!$C$22</definedName>
    <definedName name="___AGO1">[7]!AGO&amp;[7]!SEP&amp;[7]!OCT&amp;[7]!NOV&amp;[7]!DIC</definedName>
    <definedName name="___AGO2">[4]edofza8!$C$22</definedName>
    <definedName name="___ASA96" localSheetId="61">#REF!</definedName>
    <definedName name="___ASA96" localSheetId="1">#REF!</definedName>
    <definedName name="___ASA96" localSheetId="0">#REF!</definedName>
    <definedName name="___ASA96">#REF!</definedName>
    <definedName name="___cad179" localSheetId="61">'[2]Mod Eco Controlados 99'!#REF!</definedName>
    <definedName name="___cad179" localSheetId="1">'[2]Mod Eco Controlados 99'!#REF!</definedName>
    <definedName name="___cad179" localSheetId="0">'[2]Mod Eco Controlados 99'!#REF!</definedName>
    <definedName name="___cad179">'[2]Mod Eco Controlados 99'!#REF!</definedName>
    <definedName name="___CAN2" localSheetId="61" hidden="1">{"Bruto",#N/A,FALSE,"CONV3T.XLS";"Neto",#N/A,FALSE,"CONV3T.XLS";"UnoB",#N/A,FALSE,"CONV3T.XLS";"Bruto",#N/A,FALSE,"CONV4T.XLS";"Neto",#N/A,FALSE,"CONV4T.XLS";"UnoB",#N/A,FALSE,"CONV4T.XLS"}</definedName>
    <definedName name="___CAN2" localSheetId="1" hidden="1">{"Bruto",#N/A,FALSE,"CONV3T.XLS";"Neto",#N/A,FALSE,"CONV3T.XLS";"UnoB",#N/A,FALSE,"CONV3T.XLS";"Bruto",#N/A,FALSE,"CONV4T.XLS";"Neto",#N/A,FALSE,"CONV4T.XLS";"UnoB",#N/A,FALSE,"CONV4T.XLS"}</definedName>
    <definedName name="___CAN2" localSheetId="0"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61" hidden="1">{"Bruto",#N/A,FALSE,"CONV3T.XLS";"Neto",#N/A,FALSE,"CONV3T.XLS";"UnoB",#N/A,FALSE,"CONV3T.XLS";"Bruto",#N/A,FALSE,"CONV4T.XLS";"Neto",#N/A,FALSE,"CONV4T.XLS";"UnoB",#N/A,FALSE,"CONV4T.XLS"}</definedName>
    <definedName name="___CAN4" localSheetId="1" hidden="1">{"Bruto",#N/A,FALSE,"CONV3T.XLS";"Neto",#N/A,FALSE,"CONV3T.XLS";"UnoB",#N/A,FALSE,"CONV3T.XLS";"Bruto",#N/A,FALSE,"CONV4T.XLS";"Neto",#N/A,FALSE,"CONV4T.XLS";"UnoB",#N/A,FALSE,"CONV4T.XLS"}</definedName>
    <definedName name="___CAN4" localSheetId="0"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61">#REF!</definedName>
    <definedName name="___CFD02" localSheetId="1">#REF!</definedName>
    <definedName name="___CFD02" localSheetId="0">#REF!</definedName>
    <definedName name="___CFD02">#REF!</definedName>
    <definedName name="___CFE96" localSheetId="61">#REF!</definedName>
    <definedName name="___CFE96" localSheetId="1">#REF!</definedName>
    <definedName name="___CFE96" localSheetId="0">#REF!</definedName>
    <definedName name="___CFE96">#REF!</definedName>
    <definedName name="___CON96" localSheetId="61">#REF!</definedName>
    <definedName name="___CON96" localSheetId="1">#REF!</definedName>
    <definedName name="___CON96" localSheetId="0">#REF!</definedName>
    <definedName name="___CON96">#REF!</definedName>
    <definedName name="___COR4" localSheetId="61" hidden="1">{"Bruto",#N/A,FALSE,"CONV3T.XLS";"Neto",#N/A,FALSE,"CONV3T.XLS";"UnoB",#N/A,FALSE,"CONV3T.XLS";"Bruto",#N/A,FALSE,"CONV4T.XLS";"Neto",#N/A,FALSE,"CONV4T.XLS";"UnoB",#N/A,FALSE,"CONV4T.XLS"}</definedName>
    <definedName name="___COR4" localSheetId="1" hidden="1">{"Bruto",#N/A,FALSE,"CONV3T.XLS";"Neto",#N/A,FALSE,"CONV3T.XLS";"UnoB",#N/A,FALSE,"CONV3T.XLS";"Bruto",#N/A,FALSE,"CONV4T.XLS";"Neto",#N/A,FALSE,"CONV4T.XLS";"UnoB",#N/A,FALSE,"CONV4T.XLS"}</definedName>
    <definedName name="___COR4" localSheetId="0"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61" hidden="1">{"Bruto",#N/A,FALSE,"CONV3T.XLS";"Neto",#N/A,FALSE,"CONV3T.XLS";"UnoB",#N/A,FALSE,"CONV3T.XLS";"Bruto",#N/A,FALSE,"CONV4T.XLS";"Neto",#N/A,FALSE,"CONV4T.XLS";"UnoB",#N/A,FALSE,"CONV4T.XLS"}</definedName>
    <definedName name="___COS4" localSheetId="1" hidden="1">{"Bruto",#N/A,FALSE,"CONV3T.XLS";"Neto",#N/A,FALSE,"CONV3T.XLS";"UnoB",#N/A,FALSE,"CONV3T.XLS";"Bruto",#N/A,FALSE,"CONV4T.XLS";"Neto",#N/A,FALSE,"CONV4T.XLS";"UnoB",#N/A,FALSE,"CONV4T.XLS"}</definedName>
    <definedName name="___COS4" localSheetId="0"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'[5]Premisas IMSS'!$M$12</definedName>
    <definedName name="___def2">'[5]Premisas IMSS'!$M$13</definedName>
    <definedName name="___def3">'[5]Premisas IMSS'!$M$14</definedName>
    <definedName name="___def4">'[5]Premisas IMSS'!$M$15</definedName>
    <definedName name="___def5">'[5]Premisas IMSS'!$M$16</definedName>
    <definedName name="___def6">'[5]Premisas IMSS'!$M$17</definedName>
    <definedName name="___DIC2">[4]edofza12!$C$22</definedName>
    <definedName name="___ee1" localSheetId="61" hidden="1">{"Bruto",#N/A,FALSE,"CONV3T.XLS";"Neto",#N/A,FALSE,"CONV3T.XLS";"UnoB",#N/A,FALSE,"CONV3T.XLS";"Bruto",#N/A,FALSE,"CONV4T.XLS";"Neto",#N/A,FALSE,"CONV4T.XLS";"UnoB",#N/A,FALSE,"CONV4T.XLS"}</definedName>
    <definedName name="___ee1" localSheetId="1" hidden="1">{"Bruto",#N/A,FALSE,"CONV3T.XLS";"Neto",#N/A,FALSE,"CONV3T.XLS";"UnoB",#N/A,FALSE,"CONV3T.XLS";"Bruto",#N/A,FALSE,"CONV4T.XLS";"Neto",#N/A,FALSE,"CONV4T.XLS";"UnoB",#N/A,FALSE,"CONV4T.XLS"}</definedName>
    <definedName name="___ee1" localSheetId="0"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[4]edofza1!$C$22</definedName>
    <definedName name="___esc2" localSheetId="61" hidden="1">{"Bruto",#N/A,FALSE,"CONV3T.XLS";"Neto",#N/A,FALSE,"CONV3T.XLS";"UnoB",#N/A,FALSE,"CONV3T.XLS";"Bruto",#N/A,FALSE,"CONV4T.XLS";"Neto",#N/A,FALSE,"CONV4T.XLS";"UnoB",#N/A,FALSE,"CONV4T.XLS"}</definedName>
    <definedName name="___esc2" localSheetId="1" hidden="1">{"Bruto",#N/A,FALSE,"CONV3T.XLS";"Neto",#N/A,FALSE,"CONV3T.XLS";"UnoB",#N/A,FALSE,"CONV3T.XLS";"Bruto",#N/A,FALSE,"CONV4T.XLS";"Neto",#N/A,FALSE,"CONV4T.XLS";"UnoB",#N/A,FALSE,"CONV4T.XLS"}</definedName>
    <definedName name="___esc2" localSheetId="0"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61" hidden="1">{"Bruto",#N/A,FALSE,"CONV3T.XLS";"Neto",#N/A,FALSE,"CONV3T.XLS";"UnoB",#N/A,FALSE,"CONV3T.XLS";"Bruto",#N/A,FALSE,"CONV4T.XLS";"Neto",#N/A,FALSE,"CONV4T.XLS";"UnoB",#N/A,FALSE,"CONV4T.XLS"}</definedName>
    <definedName name="___ESC4" localSheetId="1" hidden="1">{"Bruto",#N/A,FALSE,"CONV3T.XLS";"Neto",#N/A,FALSE,"CONV3T.XLS";"UnoB",#N/A,FALSE,"CONV3T.XLS";"Bruto",#N/A,FALSE,"CONV4T.XLS";"Neto",#N/A,FALSE,"CONV4T.XLS";"UnoB",#N/A,FALSE,"CONV4T.XLS"}</definedName>
    <definedName name="___ESC4" localSheetId="0"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[7]!FEB&amp;[7]!MAR&amp;[7]!ABR&amp;[7]!MAY&amp;[7]!JUN&amp;[7]!JUL</definedName>
    <definedName name="___FEB2">[4]edofza2!$C$22</definedName>
    <definedName name="___JUL1">[7]!JUL&amp;[7]!AGO&amp;[7]!SEP&amp;[7]!OCT&amp;[7]!NOV</definedName>
    <definedName name="___JUL2">[4]edofza7!$C$22</definedName>
    <definedName name="___JUN1">[7]!JUN&amp;[7]!JUL&amp;[7]!AGO&amp;[7]!SEP&amp;[7]!OCT</definedName>
    <definedName name="___JUN2">[4]edofza6!$C$22</definedName>
    <definedName name="___MAR1">[7]!MAR&amp;[7]!ABR&amp;[7]!MAY&amp;[7]!JUN&amp;[7]!JUL&amp;[7]!AGO</definedName>
    <definedName name="___MAR2">[4]edofza3!$C$22</definedName>
    <definedName name="___MAY1">[7]!MAY&amp;[7]!JUN&amp;[7]!JUL&amp;[7]!AGO&amp;[7]!SEP</definedName>
    <definedName name="___MAY2">[4]edofza5!$C$22</definedName>
    <definedName name="___mor2" localSheetId="61" hidden="1">{"Bruto",#N/A,FALSE,"CONV3T.XLS";"Neto",#N/A,FALSE,"CONV3T.XLS";"UnoB",#N/A,FALSE,"CONV3T.XLS";"Bruto",#N/A,FALSE,"CONV4T.XLS";"Neto",#N/A,FALSE,"CONV4T.XLS";"UnoB",#N/A,FALSE,"CONV4T.XLS"}</definedName>
    <definedName name="___mor2" localSheetId="1" hidden="1">{"Bruto",#N/A,FALSE,"CONV3T.XLS";"Neto",#N/A,FALSE,"CONV3T.XLS";"UnoB",#N/A,FALSE,"CONV3T.XLS";"Bruto",#N/A,FALSE,"CONV4T.XLS";"Neto",#N/A,FALSE,"CONV4T.XLS";"UnoB",#N/A,FALSE,"CONV4T.XLS"}</definedName>
    <definedName name="___mor2" localSheetId="0"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61" hidden="1">{"Bruto",#N/A,FALSE,"CONV3T.XLS";"Neto",#N/A,FALSE,"CONV3T.XLS";"UnoB",#N/A,FALSE,"CONV3T.XLS";"Bruto",#N/A,FALSE,"CONV4T.XLS";"Neto",#N/A,FALSE,"CONV4T.XLS";"UnoB",#N/A,FALSE,"CONV4T.XLS"}</definedName>
    <definedName name="___MOR4" localSheetId="1" hidden="1">{"Bruto",#N/A,FALSE,"CONV3T.XLS";"Neto",#N/A,FALSE,"CONV3T.XLS";"UnoB",#N/A,FALSE,"CONV3T.XLS";"Bruto",#N/A,FALSE,"CONV4T.XLS";"Neto",#N/A,FALSE,"CONV4T.XLS";"UnoB",#N/A,FALSE,"CONV4T.XLS"}</definedName>
    <definedName name="___MOR4" localSheetId="0"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[7]!NOV&amp;[7]!DIC</definedName>
    <definedName name="___NOV2">[4]edofza11!$C$43</definedName>
    <definedName name="___OCT1">[7]!OCT&amp;[7]!NOV&amp;[7]!DIC</definedName>
    <definedName name="___OCT2">[4]edofza10!$C$22</definedName>
    <definedName name="___pa2" localSheetId="61" hidden="1">{"Bruto",#N/A,FALSE,"CONV3T.XLS";"Neto",#N/A,FALSE,"CONV3T.XLS";"UnoB",#N/A,FALSE,"CONV3T.XLS";"Bruto",#N/A,FALSE,"CONV4T.XLS";"Neto",#N/A,FALSE,"CONV4T.XLS";"UnoB",#N/A,FALSE,"CONV4T.XLS"}</definedName>
    <definedName name="___pa2" localSheetId="1" hidden="1">{"Bruto",#N/A,FALSE,"CONV3T.XLS";"Neto",#N/A,FALSE,"CONV3T.XLS";"UnoB",#N/A,FALSE,"CONV3T.XLS";"Bruto",#N/A,FALSE,"CONV4T.XLS";"Neto",#N/A,FALSE,"CONV4T.XLS";"UnoB",#N/A,FALSE,"CONV4T.XLS"}</definedName>
    <definedName name="___pa2" localSheetId="0"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61" hidden="1">{"Bruto",#N/A,FALSE,"CONV3T.XLS";"Neto",#N/A,FALSE,"CONV3T.XLS";"UnoB",#N/A,FALSE,"CONV3T.XLS";"Bruto",#N/A,FALSE,"CONV4T.XLS";"Neto",#N/A,FALSE,"CONV4T.XLS";"UnoB",#N/A,FALSE,"CONV4T.XLS"}</definedName>
    <definedName name="___PAJ4" localSheetId="1" hidden="1">{"Bruto",#N/A,FALSE,"CONV3T.XLS";"Neto",#N/A,FALSE,"CONV3T.XLS";"UnoB",#N/A,FALSE,"CONV3T.XLS";"Bruto",#N/A,FALSE,"CONV4T.XLS";"Neto",#N/A,FALSE,"CONV4T.XLS";"UnoB",#N/A,FALSE,"CONV4T.XLS"}</definedName>
    <definedName name="___PAJ4" localSheetId="0"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61">#REF!</definedName>
    <definedName name="___PEM96" localSheetId="1">#REF!</definedName>
    <definedName name="___PEM96" localSheetId="0">#REF!</definedName>
    <definedName name="___PEM96">#REF!</definedName>
    <definedName name="___PIB08" localSheetId="61">#REF!</definedName>
    <definedName name="___PIB08" localSheetId="1">#REF!</definedName>
    <definedName name="___PIB08" localSheetId="0">#REF!</definedName>
    <definedName name="___PIB08">#REF!</definedName>
    <definedName name="___PIP96" localSheetId="61">#REF!</definedName>
    <definedName name="___PIP96" localSheetId="1">#REF!</definedName>
    <definedName name="___PIP96" localSheetId="0">#REF!</definedName>
    <definedName name="___PIP96">#REF!</definedName>
    <definedName name="___SEP1">[7]!SEP&amp;[7]!OCT&amp;[7]!NOV&amp;[7]!DIC</definedName>
    <definedName name="___SEP2">[4]edofza9!$C$22</definedName>
    <definedName name="___smg97">'[5]Premisa macro'!$E$4</definedName>
    <definedName name="___syt03" localSheetId="61">#REF!</definedName>
    <definedName name="___syt03" localSheetId="1">#REF!</definedName>
    <definedName name="___syt03" localSheetId="0">#REF!</definedName>
    <definedName name="___syt03">#REF!</definedName>
    <definedName name="___TDC2001">'[6]Tipos de Cambio'!$C$4</definedName>
    <definedName name="___tul2" localSheetId="61" hidden="1">{"Bruto",#N/A,FALSE,"CONV3T.XLS";"Neto",#N/A,FALSE,"CONV3T.XLS";"UnoB",#N/A,FALSE,"CONV3T.XLS";"Bruto",#N/A,FALSE,"CONV4T.XLS";"Neto",#N/A,FALSE,"CONV4T.XLS";"UnoB",#N/A,FALSE,"CONV4T.XLS"}</definedName>
    <definedName name="___tul2" localSheetId="1" hidden="1">{"Bruto",#N/A,FALSE,"CONV3T.XLS";"Neto",#N/A,FALSE,"CONV3T.XLS";"UnoB",#N/A,FALSE,"CONV3T.XLS";"Bruto",#N/A,FALSE,"CONV4T.XLS";"Neto",#N/A,FALSE,"CONV4T.XLS";"UnoB",#N/A,FALSE,"CONV4T.XLS"}</definedName>
    <definedName name="___tul2" localSheetId="0"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61" hidden="1">{"Bruto",#N/A,FALSE,"CONV3T.XLS";"Neto",#N/A,FALSE,"CONV3T.XLS";"UnoB",#N/A,FALSE,"CONV3T.XLS";"Bruto",#N/A,FALSE,"CONV4T.XLS";"Neto",#N/A,FALSE,"CONV4T.XLS";"UnoB",#N/A,FALSE,"CONV4T.XLS"}</definedName>
    <definedName name="___TUL4" localSheetId="1" hidden="1">{"Bruto",#N/A,FALSE,"CONV3T.XLS";"Neto",#N/A,FALSE,"CONV3T.XLS";"UnoB",#N/A,FALSE,"CONV3T.XLS";"Bruto",#N/A,FALSE,"CONV4T.XLS";"Neto",#N/A,FALSE,"CONV4T.XLS";"UnoB",#N/A,FALSE,"CONV4T.XLS"}</definedName>
    <definedName name="___TUL4" localSheetId="0"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61" hidden="1">{"Bruto",#N/A,FALSE,"CONV3T.XLS";"Neto",#N/A,FALSE,"CONV3T.XLS";"UnoB",#N/A,FALSE,"CONV3T.XLS";"Bruto",#N/A,FALSE,"CONV4T.XLS";"Neto",#N/A,FALSE,"CONV4T.XLS";"UnoB",#N/A,FALSE,"CONV4T.XLS"}</definedName>
    <definedName name="___WRN4444" localSheetId="1" hidden="1">{"Bruto",#N/A,FALSE,"CONV3T.XLS";"Neto",#N/A,FALSE,"CONV3T.XLS";"UnoB",#N/A,FALSE,"CONV3T.XLS";"Bruto",#N/A,FALSE,"CONV4T.XLS";"Neto",#N/A,FALSE,"CONV4T.XLS";"UnoB",#N/A,FALSE,"CONV4T.XLS"}</definedName>
    <definedName name="___WRN4444" localSheetId="0"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[7]!ABR&amp;[7]!MAY&amp;[7]!JUN&amp;[7]!JUL&amp;[7]!AGO&amp;[7]!SEP</definedName>
    <definedName name="__ABR2">[4]edofza4!$C$22</definedName>
    <definedName name="__AGO1">[1]!AGO&amp;[1]!SEP&amp;[1]!OCT&amp;[1]!NOV&amp;[1]!DIC</definedName>
    <definedName name="__AGO2">[4]edofza8!$C$22</definedName>
    <definedName name="__ASA96" localSheetId="61">#REF!</definedName>
    <definedName name="__ASA96" localSheetId="1">#REF!</definedName>
    <definedName name="__ASA96" localSheetId="0">#REF!</definedName>
    <definedName name="__ASA96">#REF!</definedName>
    <definedName name="__cad179" localSheetId="61">'[2]Mod Eco Controlados 99'!#REF!</definedName>
    <definedName name="__cad179" localSheetId="1">'[2]Mod Eco Controlados 99'!#REF!</definedName>
    <definedName name="__cad179" localSheetId="0">'[2]Mod Eco Controlados 99'!#REF!</definedName>
    <definedName name="__cad179">'[2]Mod Eco Controlados 99'!#REF!</definedName>
    <definedName name="__CAN2" localSheetId="61" hidden="1">{"Bruto",#N/A,FALSE,"CONV3T.XLS";"Neto",#N/A,FALSE,"CONV3T.XLS";"UnoB",#N/A,FALSE,"CONV3T.XLS";"Bruto",#N/A,FALSE,"CONV4T.XLS";"Neto",#N/A,FALSE,"CONV4T.XLS";"UnoB",#N/A,FALSE,"CONV4T.XLS"}</definedName>
    <definedName name="__CAN2" localSheetId="1" hidden="1">{"Bruto",#N/A,FALSE,"CONV3T.XLS";"Neto",#N/A,FALSE,"CONV3T.XLS";"UnoB",#N/A,FALSE,"CONV3T.XLS";"Bruto",#N/A,FALSE,"CONV4T.XLS";"Neto",#N/A,FALSE,"CONV4T.XLS";"UnoB",#N/A,FALSE,"CONV4T.XLS"}</definedName>
    <definedName name="__CAN2" localSheetId="0"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61"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0"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61">#REF!</definedName>
    <definedName name="__CFD02" localSheetId="1">#REF!</definedName>
    <definedName name="__CFD02" localSheetId="0">#REF!</definedName>
    <definedName name="__CFD02">#REF!</definedName>
    <definedName name="__CFE96" localSheetId="61">#REF!</definedName>
    <definedName name="__CFE96" localSheetId="1">#REF!</definedName>
    <definedName name="__CFE96" localSheetId="0">#REF!</definedName>
    <definedName name="__CFE96">#REF!</definedName>
    <definedName name="__CON96" localSheetId="61">#REF!</definedName>
    <definedName name="__CON96" localSheetId="1">#REF!</definedName>
    <definedName name="__CON96" localSheetId="0">#REF!</definedName>
    <definedName name="__CON96">#REF!</definedName>
    <definedName name="__COR4" localSheetId="61" hidden="1">{"Bruto",#N/A,FALSE,"CONV3T.XLS";"Neto",#N/A,FALSE,"CONV3T.XLS";"UnoB",#N/A,FALSE,"CONV3T.XLS";"Bruto",#N/A,FALSE,"CONV4T.XLS";"Neto",#N/A,FALSE,"CONV4T.XLS";"UnoB",#N/A,FALSE,"CONV4T.XLS"}</definedName>
    <definedName name="__COR4" localSheetId="1" hidden="1">{"Bruto",#N/A,FALSE,"CONV3T.XLS";"Neto",#N/A,FALSE,"CONV3T.XLS";"UnoB",#N/A,FALSE,"CONV3T.XLS";"Bruto",#N/A,FALSE,"CONV4T.XLS";"Neto",#N/A,FALSE,"CONV4T.XLS";"UnoB",#N/A,FALSE,"CONV4T.XLS"}</definedName>
    <definedName name="__COR4" localSheetId="0"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61"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0"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'[5]Premisas IMSS'!$M$12</definedName>
    <definedName name="__def2">'[5]Premisas IMSS'!$M$13</definedName>
    <definedName name="__def3">'[5]Premisas IMSS'!$M$14</definedName>
    <definedName name="__def4">'[5]Premisas IMSS'!$M$15</definedName>
    <definedName name="__def5">'[5]Premisas IMSS'!$M$16</definedName>
    <definedName name="__def6">'[5]Premisas IMSS'!$M$17</definedName>
    <definedName name="__DIC2">[4]edofza12!$C$22</definedName>
    <definedName name="__ee1" localSheetId="61" hidden="1">{"Bruto",#N/A,FALSE,"CONV3T.XLS";"Neto",#N/A,FALSE,"CONV3T.XLS";"UnoB",#N/A,FALSE,"CONV3T.XLS";"Bruto",#N/A,FALSE,"CONV4T.XLS";"Neto",#N/A,FALSE,"CONV4T.XLS";"UnoB",#N/A,FALSE,"CONV4T.XLS"}</definedName>
    <definedName name="__ee1" localSheetId="1" hidden="1">{"Bruto",#N/A,FALSE,"CONV3T.XLS";"Neto",#N/A,FALSE,"CONV3T.XLS";"UnoB",#N/A,FALSE,"CONV3T.XLS";"Bruto",#N/A,FALSE,"CONV4T.XLS";"Neto",#N/A,FALSE,"CONV4T.XLS";"UnoB",#N/A,FALSE,"CONV4T.XLS"}</definedName>
    <definedName name="__ee1" localSheetId="0"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[4]edofza1!$C$22</definedName>
    <definedName name="__esc2" localSheetId="61" hidden="1">{"Bruto",#N/A,FALSE,"CONV3T.XLS";"Neto",#N/A,FALSE,"CONV3T.XLS";"UnoB",#N/A,FALSE,"CONV3T.XLS";"Bruto",#N/A,FALSE,"CONV4T.XLS";"Neto",#N/A,FALSE,"CONV4T.XLS";"UnoB",#N/A,FALSE,"CONV4T.XLS"}</definedName>
    <definedName name="__esc2" localSheetId="1" hidden="1">{"Bruto",#N/A,FALSE,"CONV3T.XLS";"Neto",#N/A,FALSE,"CONV3T.XLS";"UnoB",#N/A,FALSE,"CONV3T.XLS";"Bruto",#N/A,FALSE,"CONV4T.XLS";"Neto",#N/A,FALSE,"CONV4T.XLS";"UnoB",#N/A,FALSE,"CONV4T.XLS"}</definedName>
    <definedName name="__esc2" localSheetId="0"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61"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0"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[7]!FEB&amp;[7]!MAR&amp;[7]!ABR&amp;[7]!MAY&amp;[7]!JUN&amp;[7]!JUL</definedName>
    <definedName name="__FEB2">[4]edofza2!$C$22</definedName>
    <definedName name="__JUL1">[7]!JUL&amp;[7]!AGO&amp;[7]!SEP&amp;[7]!OCT&amp;[7]!NOV</definedName>
    <definedName name="__JUL2">[4]edofza7!$C$22</definedName>
    <definedName name="__JUN1">[7]!JUN&amp;[7]!JUL&amp;[7]!AGO&amp;[7]!SEP&amp;[7]!OCT</definedName>
    <definedName name="__JUN2">[4]edofza6!$C$22</definedName>
    <definedName name="__MAR1">[7]!MAR&amp;[7]!ABR&amp;[7]!MAY&amp;[7]!JUN&amp;[7]!JUL&amp;[7]!AGO</definedName>
    <definedName name="__MAR2">[4]edofza3!$C$22</definedName>
    <definedName name="__MAY1">[7]!MAY&amp;[7]!JUN&amp;[7]!JUL&amp;[7]!AGO&amp;[7]!SEP</definedName>
    <definedName name="__MAY2">[4]edofza5!$C$22</definedName>
    <definedName name="__mor2" localSheetId="61" hidden="1">{"Bruto",#N/A,FALSE,"CONV3T.XLS";"Neto",#N/A,FALSE,"CONV3T.XLS";"UnoB",#N/A,FALSE,"CONV3T.XLS";"Bruto",#N/A,FALSE,"CONV4T.XLS";"Neto",#N/A,FALSE,"CONV4T.XLS";"UnoB",#N/A,FALSE,"CONV4T.XLS"}</definedName>
    <definedName name="__mor2" localSheetId="1" hidden="1">{"Bruto",#N/A,FALSE,"CONV3T.XLS";"Neto",#N/A,FALSE,"CONV3T.XLS";"UnoB",#N/A,FALSE,"CONV3T.XLS";"Bruto",#N/A,FALSE,"CONV4T.XLS";"Neto",#N/A,FALSE,"CONV4T.XLS";"UnoB",#N/A,FALSE,"CONV4T.XLS"}</definedName>
    <definedName name="__mor2" localSheetId="0"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61"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0"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[1]!NOV&amp;[1]!DIC</definedName>
    <definedName name="__NOV2">[4]edofza11!$C$43</definedName>
    <definedName name="__OCT1">[1]!OCT&amp;[1]!NOV&amp;[1]!DIC</definedName>
    <definedName name="__OCT2">[4]edofza10!$C$22</definedName>
    <definedName name="__pa2" localSheetId="61" hidden="1">{"Bruto",#N/A,FALSE,"CONV3T.XLS";"Neto",#N/A,FALSE,"CONV3T.XLS";"UnoB",#N/A,FALSE,"CONV3T.XLS";"Bruto",#N/A,FALSE,"CONV4T.XLS";"Neto",#N/A,FALSE,"CONV4T.XLS";"UnoB",#N/A,FALSE,"CONV4T.XLS"}</definedName>
    <definedName name="__pa2" localSheetId="1" hidden="1">{"Bruto",#N/A,FALSE,"CONV3T.XLS";"Neto",#N/A,FALSE,"CONV3T.XLS";"UnoB",#N/A,FALSE,"CONV3T.XLS";"Bruto",#N/A,FALSE,"CONV4T.XLS";"Neto",#N/A,FALSE,"CONV4T.XLS";"UnoB",#N/A,FALSE,"CONV4T.XLS"}</definedName>
    <definedName name="__pa2" localSheetId="0"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61"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0"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61">#REF!</definedName>
    <definedName name="__PEM96" localSheetId="1">#REF!</definedName>
    <definedName name="__PEM96" localSheetId="0">#REF!</definedName>
    <definedName name="__PEM96">#REF!</definedName>
    <definedName name="__PIB08" localSheetId="61">#REF!</definedName>
    <definedName name="__PIB08" localSheetId="1">#REF!</definedName>
    <definedName name="__PIB08" localSheetId="0">#REF!</definedName>
    <definedName name="__PIB08">#REF!</definedName>
    <definedName name="__PIP96" localSheetId="61">#REF!</definedName>
    <definedName name="__PIP96" localSheetId="1">#REF!</definedName>
    <definedName name="__PIP96" localSheetId="0">#REF!</definedName>
    <definedName name="__PIP96">#REF!</definedName>
    <definedName name="__SEP1">[1]!SEP&amp;[1]!OCT&amp;[1]!NOV&amp;[1]!DIC</definedName>
    <definedName name="__SEP2">[4]edofza9!$C$22</definedName>
    <definedName name="__smg97">'[5]Premisa macro'!$E$4</definedName>
    <definedName name="__syt03" localSheetId="61">#REF!</definedName>
    <definedName name="__syt03" localSheetId="1">#REF!</definedName>
    <definedName name="__syt03" localSheetId="0">#REF!</definedName>
    <definedName name="__syt03">#REF!</definedName>
    <definedName name="__TDC2001">'[6]Tipos de Cambio'!$C$4</definedName>
    <definedName name="__tul2" localSheetId="61" hidden="1">{"Bruto",#N/A,FALSE,"CONV3T.XLS";"Neto",#N/A,FALSE,"CONV3T.XLS";"UnoB",#N/A,FALSE,"CONV3T.XLS";"Bruto",#N/A,FALSE,"CONV4T.XLS";"Neto",#N/A,FALSE,"CONV4T.XLS";"UnoB",#N/A,FALSE,"CONV4T.XLS"}</definedName>
    <definedName name="__tul2" localSheetId="1" hidden="1">{"Bruto",#N/A,FALSE,"CONV3T.XLS";"Neto",#N/A,FALSE,"CONV3T.XLS";"UnoB",#N/A,FALSE,"CONV3T.XLS";"Bruto",#N/A,FALSE,"CONV4T.XLS";"Neto",#N/A,FALSE,"CONV4T.XLS";"UnoB",#N/A,FALSE,"CONV4T.XLS"}</definedName>
    <definedName name="__tul2" localSheetId="0"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61"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0"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61"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0"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1">[8]BANPRO99!#REF!</definedName>
    <definedName name="_3O0504" localSheetId="0">[8]BANPRO99!#REF!</definedName>
    <definedName name="_3O0504">[8]BANPRO99!#REF!</definedName>
    <definedName name="_5000DEF">#N/A</definedName>
    <definedName name="_51542" localSheetId="61" hidden="1">{"Bruto",#N/A,FALSE,"CONV3T.XLS";"Neto",#N/A,FALSE,"CONV3T.XLS";"UnoB",#N/A,FALSE,"CONV3T.XLS";"Bruto",#N/A,FALSE,"CONV4T.XLS";"Neto",#N/A,FALSE,"CONV4T.XLS";"UnoB",#N/A,FALSE,"CONV4T.XLS"}</definedName>
    <definedName name="_51542" localSheetId="1" hidden="1">{"Bruto",#N/A,FALSE,"CONV3T.XLS";"Neto",#N/A,FALSE,"CONV3T.XLS";"UnoB",#N/A,FALSE,"CONV3T.XLS";"Bruto",#N/A,FALSE,"CONV4T.XLS";"Neto",#N/A,FALSE,"CONV4T.XLS";"UnoB",#N/A,FALSE,"CONV4T.XLS"}</definedName>
    <definedName name="_51542" localSheetId="0" hidden="1">{"Bruto",#N/A,FALSE,"CONV3T.XLS";"Neto",#N/A,FALSE,"CONV3T.XLS";"UnoB",#N/A,FALSE,"CONV3T.XLS";"Bruto",#N/A,FALSE,"CONV4T.XLS";"Neto",#N/A,FALSE,"CONV4T.XLS";"UnoB",#N/A,FALSE,"CONV4T.XLS"}</definedName>
    <definedName name="_51542" hidden="1">{"Bruto",#N/A,FALSE,"CONV3T.XLS";"Neto",#N/A,FALSE,"CONV3T.XLS";"UnoB",#N/A,FALSE,"CONV3T.XLS";"Bruto",#N/A,FALSE,"CONV4T.XLS";"Neto",#N/A,FALSE,"CONV4T.XLS";"UnoB",#N/A,FALSE,"CONV4T.XLS"}</definedName>
    <definedName name="_6000">#N/A</definedName>
    <definedName name="_6000DEF">#N/A</definedName>
    <definedName name="_ABR1">[1]!ABR&amp;[1]!MAY&amp;[1]!JUN&amp;[1]!JUL&amp;[1]!AGO&amp;[1]!SEP</definedName>
    <definedName name="_ABR2">[4]edofza4!$C$22</definedName>
    <definedName name="_AGO1">[1]!AGO&amp;[1]!SEP&amp;[1]!OCT&amp;[1]!NOV&amp;[1]!DIC</definedName>
    <definedName name="_AGO2">[4]edofza8!$C$22</definedName>
    <definedName name="_ASA96" localSheetId="61">#REF!</definedName>
    <definedName name="_ASA96" localSheetId="1">#REF!</definedName>
    <definedName name="_ASA96" localSheetId="0">#REF!</definedName>
    <definedName name="_ASA96">#REF!</definedName>
    <definedName name="_base" localSheetId="61">[8]BANPRO99!#REF!</definedName>
    <definedName name="_base" localSheetId="1">[8]BANPRO99!#REF!</definedName>
    <definedName name="_base" localSheetId="0">[8]BANPRO99!#REF!</definedName>
    <definedName name="_base">[8]BANPRO99!#REF!</definedName>
    <definedName name="_cad179" localSheetId="61">'[2]Mod Eco Controlados 99'!#REF!</definedName>
    <definedName name="_cad179" localSheetId="1">'[2]Mod Eco Controlados 99'!#REF!</definedName>
    <definedName name="_cad179" localSheetId="0">'[2]Mod Eco Controlados 99'!#REF!</definedName>
    <definedName name="_cad179">'[2]Mod Eco Controlados 99'!#REF!</definedName>
    <definedName name="_CAN2" localSheetId="61" hidden="1">{"Bruto",#N/A,FALSE,"CONV3T.XLS";"Neto",#N/A,FALSE,"CONV3T.XLS";"UnoB",#N/A,FALSE,"CONV3T.XLS";"Bruto",#N/A,FALSE,"CONV4T.XLS";"Neto",#N/A,FALSE,"CONV4T.XLS";"UnoB",#N/A,FALSE,"CONV4T.XLS"}</definedName>
    <definedName name="_CAN2" localSheetId="1" hidden="1">{"Bruto",#N/A,FALSE,"CONV3T.XLS";"Neto",#N/A,FALSE,"CONV3T.XLS";"UnoB",#N/A,FALSE,"CONV3T.XLS";"Bruto",#N/A,FALSE,"CONV4T.XLS";"Neto",#N/A,FALSE,"CONV4T.XLS";"UnoB",#N/A,FALSE,"CONV4T.XLS"}</definedName>
    <definedName name="_CAN2" localSheetId="0"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61"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0"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61">#REF!</definedName>
    <definedName name="_CFD02" localSheetId="1">#REF!</definedName>
    <definedName name="_CFD02" localSheetId="0">#REF!</definedName>
    <definedName name="_CFD02">#REF!</definedName>
    <definedName name="_CFE96" localSheetId="61">#REF!</definedName>
    <definedName name="_CFE96" localSheetId="1">#REF!</definedName>
    <definedName name="_CFE96" localSheetId="0">#REF!</definedName>
    <definedName name="_CFE96">#REF!</definedName>
    <definedName name="_CON96" localSheetId="61">#REF!</definedName>
    <definedName name="_CON96" localSheetId="1">#REF!</definedName>
    <definedName name="_CON96" localSheetId="0">#REF!</definedName>
    <definedName name="_CON96">#REF!</definedName>
    <definedName name="_COR4" localSheetId="61" hidden="1">{"Bruto",#N/A,FALSE,"CONV3T.XLS";"Neto",#N/A,FALSE,"CONV3T.XLS";"UnoB",#N/A,FALSE,"CONV3T.XLS";"Bruto",#N/A,FALSE,"CONV4T.XLS";"Neto",#N/A,FALSE,"CONV4T.XLS";"UnoB",#N/A,FALSE,"CONV4T.XLS"}</definedName>
    <definedName name="_COR4" localSheetId="1" hidden="1">{"Bruto",#N/A,FALSE,"CONV3T.XLS";"Neto",#N/A,FALSE,"CONV3T.XLS";"UnoB",#N/A,FALSE,"CONV3T.XLS";"Bruto",#N/A,FALSE,"CONV4T.XLS";"Neto",#N/A,FALSE,"CONV4T.XLS";"UnoB",#N/A,FALSE,"CONV4T.XLS"}</definedName>
    <definedName name="_COR4" localSheetId="0"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61" hidden="1">{"Bruto",#N/A,FALSE,"CONV3T.XLS";"Neto",#N/A,FALSE,"CONV3T.XLS";"UnoB",#N/A,FALSE,"CONV3T.XLS";"Bruto",#N/A,FALSE,"CONV4T.XLS";"Neto",#N/A,FALSE,"CONV4T.XLS";"UnoB",#N/A,FALSE,"CONV4T.XLS"}</definedName>
    <definedName name="_COS4" localSheetId="1" hidden="1">{"Bruto",#N/A,FALSE,"CONV3T.XLS";"Neto",#N/A,FALSE,"CONV3T.XLS";"UnoB",#N/A,FALSE,"CONV3T.XLS";"Bruto",#N/A,FALSE,"CONV4T.XLS";"Neto",#N/A,FALSE,"CONV4T.XLS";"UnoB",#N/A,FALSE,"CONV4T.XLS"}</definedName>
    <definedName name="_COS4" localSheetId="0"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'[5]Premisas IMSS'!$M$12</definedName>
    <definedName name="_def2">'[5]Premisas IMSS'!$M$13</definedName>
    <definedName name="_def3">'[5]Premisas IMSS'!$M$14</definedName>
    <definedName name="_def4">'[5]Premisas IMSS'!$M$15</definedName>
    <definedName name="_def5">'[5]Premisas IMSS'!$M$16</definedName>
    <definedName name="_def6">'[5]Premisas IMSS'!$M$17</definedName>
    <definedName name="_DIC2">[4]edofza12!$C$22</definedName>
    <definedName name="_ee1" localSheetId="61" hidden="1">{"Bruto",#N/A,FALSE,"CONV3T.XLS";"Neto",#N/A,FALSE,"CONV3T.XLS";"UnoB",#N/A,FALSE,"CONV3T.XLS";"Bruto",#N/A,FALSE,"CONV4T.XLS";"Neto",#N/A,FALSE,"CONV4T.XLS";"UnoB",#N/A,FALSE,"CONV4T.XLS"}</definedName>
    <definedName name="_ee1" localSheetId="1" hidden="1">{"Bruto",#N/A,FALSE,"CONV3T.XLS";"Neto",#N/A,FALSE,"CONV3T.XLS";"UnoB",#N/A,FALSE,"CONV3T.XLS";"Bruto",#N/A,FALSE,"CONV4T.XLS";"Neto",#N/A,FALSE,"CONV4T.XLS";"UnoB",#N/A,FALSE,"CONV4T.XLS"}</definedName>
    <definedName name="_ee1" localSheetId="0"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[4]edofza1!$C$22</definedName>
    <definedName name="_esc2" localSheetId="61" hidden="1">{"Bruto",#N/A,FALSE,"CONV3T.XLS";"Neto",#N/A,FALSE,"CONV3T.XLS";"UnoB",#N/A,FALSE,"CONV3T.XLS";"Bruto",#N/A,FALSE,"CONV4T.XLS";"Neto",#N/A,FALSE,"CONV4T.XLS";"UnoB",#N/A,FALSE,"CONV4T.XLS"}</definedName>
    <definedName name="_esc2" localSheetId="1" hidden="1">{"Bruto",#N/A,FALSE,"CONV3T.XLS";"Neto",#N/A,FALSE,"CONV3T.XLS";"UnoB",#N/A,FALSE,"CONV3T.XLS";"Bruto",#N/A,FALSE,"CONV4T.XLS";"Neto",#N/A,FALSE,"CONV4T.XLS";"UnoB",#N/A,FALSE,"CONV4T.XLS"}</definedName>
    <definedName name="_esc2" localSheetId="0"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61"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0"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[1]!FEB&amp;[1]!MAR&amp;[1]!ABR&amp;[1]!MAY&amp;[1]!JUN&amp;[1]!JUL</definedName>
    <definedName name="_FEB2">[4]edofza2!$C$22</definedName>
    <definedName name="_Fill" localSheetId="61" hidden="1">#REF!</definedName>
    <definedName name="_Fill" localSheetId="1" hidden="1">#REF!</definedName>
    <definedName name="_Fill" localSheetId="0" hidden="1">#REF!</definedName>
    <definedName name="_Fill" hidden="1">#REF!</definedName>
    <definedName name="_JUL1">[1]!JUL&amp;[1]!AGO&amp;[1]!SEP&amp;[1]!OCT&amp;[1]!NOV</definedName>
    <definedName name="_JUL2">[4]edofza7!$C$22</definedName>
    <definedName name="_JUN1">[1]!JUN&amp;[1]!JUL&amp;[1]!AGO&amp;[1]!SEP&amp;[1]!OCT</definedName>
    <definedName name="_JUN2">[4]edofza6!$C$22</definedName>
    <definedName name="_Key1" localSheetId="61" hidden="1">#REF!</definedName>
    <definedName name="_Key1" localSheetId="1" hidden="1">#REF!</definedName>
    <definedName name="_Key1" localSheetId="0" hidden="1">#REF!</definedName>
    <definedName name="_Key1" hidden="1">#REF!</definedName>
    <definedName name="_kjljbcsd" localSheetId="61" hidden="1">{"Bruto",#N/A,FALSE,"CONV3T.XLS";"Neto",#N/A,FALSE,"CONV3T.XLS";"UnoB",#N/A,FALSE,"CONV3T.XLS";"Bruto",#N/A,FALSE,"CONV4T.XLS";"Neto",#N/A,FALSE,"CONV4T.XLS";"UnoB",#N/A,FALSE,"CONV4T.XLS"}</definedName>
    <definedName name="_kjljbcsd" localSheetId="1" hidden="1">{"Bruto",#N/A,FALSE,"CONV3T.XLS";"Neto",#N/A,FALSE,"CONV3T.XLS";"UnoB",#N/A,FALSE,"CONV3T.XLS";"Bruto",#N/A,FALSE,"CONV4T.XLS";"Neto",#N/A,FALSE,"CONV4T.XLS";"UnoB",#N/A,FALSE,"CONV4T.XLS"}</definedName>
    <definedName name="_kjljbcsd" localSheetId="0" hidden="1">{"Bruto",#N/A,FALSE,"CONV3T.XLS";"Neto",#N/A,FALSE,"CONV3T.XLS";"UnoB",#N/A,FALSE,"CONV3T.XLS";"Bruto",#N/A,FALSE,"CONV4T.XLS";"Neto",#N/A,FALSE,"CONV4T.XLS";"UnoB",#N/A,FALSE,"CONV4T.XLS"}</definedName>
    <definedName name="_kjljbcsd" hidden="1">{"Bruto",#N/A,FALSE,"CONV3T.XLS";"Neto",#N/A,FALSE,"CONV3T.XLS";"UnoB",#N/A,FALSE,"CONV3T.XLS";"Bruto",#N/A,FALSE,"CONV4T.XLS";"Neto",#N/A,FALSE,"CONV4T.XLS";"UnoB",#N/A,FALSE,"CONV4T.XLS"}</definedName>
    <definedName name="_MAR1">[1]!MAR&amp;[1]!ABR&amp;[1]!MAY&amp;[1]!JUN&amp;[1]!JUL&amp;[1]!AGO</definedName>
    <definedName name="_MAR2">[4]edofza3!$C$22</definedName>
    <definedName name="_MAY1">[1]!MAY&amp;[1]!JUN&amp;[1]!JUL&amp;[1]!AGO&amp;[1]!SEP</definedName>
    <definedName name="_MAY2">[4]edofza5!$C$22</definedName>
    <definedName name="_mor2" localSheetId="61" hidden="1">{"Bruto",#N/A,FALSE,"CONV3T.XLS";"Neto",#N/A,FALSE,"CONV3T.XLS";"UnoB",#N/A,FALSE,"CONV3T.XLS";"Bruto",#N/A,FALSE,"CONV4T.XLS";"Neto",#N/A,FALSE,"CONV4T.XLS";"UnoB",#N/A,FALSE,"CONV4T.XLS"}</definedName>
    <definedName name="_mor2" localSheetId="1" hidden="1">{"Bruto",#N/A,FALSE,"CONV3T.XLS";"Neto",#N/A,FALSE,"CONV3T.XLS";"UnoB",#N/A,FALSE,"CONV3T.XLS";"Bruto",#N/A,FALSE,"CONV4T.XLS";"Neto",#N/A,FALSE,"CONV4T.XLS";"UnoB",#N/A,FALSE,"CONV4T.XLS"}</definedName>
    <definedName name="_mor2" localSheetId="0"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61"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0"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[1]!NOV&amp;[1]!DIC</definedName>
    <definedName name="_NOV2">[4]edofza11!$C$43</definedName>
    <definedName name="_OCT1">[1]!OCT&amp;[1]!NOV&amp;[1]!DIC</definedName>
    <definedName name="_OCT2">[4]edofza10!$C$22</definedName>
    <definedName name="_Order1" hidden="1">255</definedName>
    <definedName name="_pa2" localSheetId="61" hidden="1">{"Bruto",#N/A,FALSE,"CONV3T.XLS";"Neto",#N/A,FALSE,"CONV3T.XLS";"UnoB",#N/A,FALSE,"CONV3T.XLS";"Bruto",#N/A,FALSE,"CONV4T.XLS";"Neto",#N/A,FALSE,"CONV4T.XLS";"UnoB",#N/A,FALSE,"CONV4T.XLS"}</definedName>
    <definedName name="_pa2" localSheetId="1" hidden="1">{"Bruto",#N/A,FALSE,"CONV3T.XLS";"Neto",#N/A,FALSE,"CONV3T.XLS";"UnoB",#N/A,FALSE,"CONV3T.XLS";"Bruto",#N/A,FALSE,"CONV4T.XLS";"Neto",#N/A,FALSE,"CONV4T.XLS";"UnoB",#N/A,FALSE,"CONV4T.XLS"}</definedName>
    <definedName name="_pa2" localSheetId="0"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61"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0"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61">#REF!</definedName>
    <definedName name="_PEM96" localSheetId="1">#REF!</definedName>
    <definedName name="_PEM96" localSheetId="0">#REF!</definedName>
    <definedName name="_PEM96">#REF!</definedName>
    <definedName name="_PIB08" localSheetId="61">#REF!</definedName>
    <definedName name="_PIB08" localSheetId="1">#REF!</definedName>
    <definedName name="_PIB08" localSheetId="0">#REF!</definedName>
    <definedName name="_PIB08">#REF!</definedName>
    <definedName name="_PIP96" localSheetId="61">#REF!</definedName>
    <definedName name="_PIP96" localSheetId="1">#REF!</definedName>
    <definedName name="_PIP96" localSheetId="0">#REF!</definedName>
    <definedName name="_PIP96">#REF!</definedName>
    <definedName name="_Regression_Int">1</definedName>
    <definedName name="_Regression_X" localSheetId="61" hidden="1">#REF!</definedName>
    <definedName name="_Regression_X" localSheetId="1" hidden="1">#REF!</definedName>
    <definedName name="_Regression_X" localSheetId="0" hidden="1">#REF!</definedName>
    <definedName name="_Regression_X" hidden="1">#REF!</definedName>
    <definedName name="_SEP1">[1]!SEP&amp;[1]!OCT&amp;[1]!NOV&amp;[1]!DIC</definedName>
    <definedName name="_SEP2">[4]edofza9!$C$22</definedName>
    <definedName name="_smg97">'[5]Premisa macro'!$E$4</definedName>
    <definedName name="_Sort" localSheetId="61" hidden="1">#REF!</definedName>
    <definedName name="_Sort" localSheetId="1" hidden="1">#REF!</definedName>
    <definedName name="_Sort" localSheetId="0" hidden="1">#REF!</definedName>
    <definedName name="_Sort" hidden="1">#REF!</definedName>
    <definedName name="_syt03" localSheetId="61">#REF!</definedName>
    <definedName name="_syt03" localSheetId="1">#REF!</definedName>
    <definedName name="_syt03" localSheetId="0">#REF!</definedName>
    <definedName name="_syt03">#REF!</definedName>
    <definedName name="_TDC2001">'[6]Tipos de Cambio'!$C$4</definedName>
    <definedName name="_tul2" localSheetId="61" hidden="1">{"Bruto",#N/A,FALSE,"CONV3T.XLS";"Neto",#N/A,FALSE,"CONV3T.XLS";"UnoB",#N/A,FALSE,"CONV3T.XLS";"Bruto",#N/A,FALSE,"CONV4T.XLS";"Neto",#N/A,FALSE,"CONV4T.XLS";"UnoB",#N/A,FALSE,"CONV4T.XLS"}</definedName>
    <definedName name="_tul2" localSheetId="1" hidden="1">{"Bruto",#N/A,FALSE,"CONV3T.XLS";"Neto",#N/A,FALSE,"CONV3T.XLS";"UnoB",#N/A,FALSE,"CONV3T.XLS";"Bruto",#N/A,FALSE,"CONV4T.XLS";"Neto",#N/A,FALSE,"CONV4T.XLS";"UnoB",#N/A,FALSE,"CONV4T.XLS"}</definedName>
    <definedName name="_tul2" localSheetId="0"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61"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0"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61"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0"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61">#REF!</definedName>
    <definedName name="a" localSheetId="1">#REF!</definedName>
    <definedName name="a" localSheetId="0">#REF!</definedName>
    <definedName name="a">#REF!</definedName>
    <definedName name="A_Datos_2008_2009">'[9]Datos 2008_2009'!$A$4:$D$60000</definedName>
    <definedName name="A_Datos_2008_2009_sin_CESENyADUANAS" localSheetId="61">#REF!</definedName>
    <definedName name="A_Datos_2008_2009_sin_CESENyADUANAS" localSheetId="1">#REF!</definedName>
    <definedName name="A_Datos_2008_2009_sin_CESENyADUANAS" localSheetId="0">#REF!</definedName>
    <definedName name="A_Datos_2008_2009_sin_CESENyADUANAS">#REF!</definedName>
    <definedName name="A_impresión_IM" localSheetId="61">#REF!</definedName>
    <definedName name="A_impresión_IM" localSheetId="1">#REF!</definedName>
    <definedName name="A_impresión_IM" localSheetId="0">#REF!</definedName>
    <definedName name="A_impresión_IM">#REF!</definedName>
    <definedName name="AA">[1]!SEP&amp;[1]!OCT&amp;[1]!NOV&amp;[1]!DIC</definedName>
    <definedName name="AA1500_">#N/A</definedName>
    <definedName name="ABR">"; ABRIL.- "&amp;TEXT([10]edofza04!$C$24,"#,##0")</definedName>
    <definedName name="actual">'[5]Régimen financiero'!$E$3</definedName>
    <definedName name="AD" localSheetId="61">[8]BANPRO99!#REF!</definedName>
    <definedName name="AD" localSheetId="1">[8]BANPRO99!#REF!</definedName>
    <definedName name="AD" localSheetId="0">[8]BANPRO99!#REF!</definedName>
    <definedName name="AD">[8]BANPRO99!#REF!</definedName>
    <definedName name="Admva">[11]Administrativa!$B$2:$I$59</definedName>
    <definedName name="AGO">"; AGOSTO.- "&amp;TEXT([10]edofza08!$C$24,"#,##0")</definedName>
    <definedName name="ain" localSheetId="61">#REF!</definedName>
    <definedName name="ain" localSheetId="1">#REF!</definedName>
    <definedName name="ain" localSheetId="0">#REF!</definedName>
    <definedName name="ain">#REF!</definedName>
    <definedName name="Ajuste_SP">[12]Supuestos!$D$7</definedName>
    <definedName name="ampliaciones" localSheetId="61">#REF!</definedName>
    <definedName name="ampliaciones" localSheetId="1">#REF!</definedName>
    <definedName name="ampliaciones" localSheetId="0">#REF!</definedName>
    <definedName name="ampliaciones">#REF!</definedName>
    <definedName name="AÑO">+TEXT(IF(AND(OR(DAY([1]!FECHA)&gt;=1,DAY([1]!FECHA)&lt;=10),MONTH([1]!FECHA)=1),YEAR([1]!FECHA)-1,YEAR([1]!FECHA)),"0")</definedName>
    <definedName name="_xlnm.Print_Area" localSheetId="2">'1 R001'!$B$2:$W$36</definedName>
    <definedName name="_xlnm.Print_Area" localSheetId="18">'10 M001'!$B$2:$W$33</definedName>
    <definedName name="_xlnm.Print_Area" localSheetId="19">'10 U007'!$B$2:$W$33</definedName>
    <definedName name="_xlnm.Print_Area" localSheetId="20">'11 E010'!$B$2:$W$38</definedName>
    <definedName name="_xlnm.Print_Area" localSheetId="21">'11 E021'!$B$2:$W$34</definedName>
    <definedName name="_xlnm.Print_Area" localSheetId="22">'11 E032'!$B$2:$W$34</definedName>
    <definedName name="_xlnm.Print_Area" localSheetId="23">'11 S072'!$B$2:$W$33</definedName>
    <definedName name="_xlnm.Print_Area" localSheetId="24">'11 S243'!$B$2:$W$60</definedName>
    <definedName name="_xlnm.Print_Area" localSheetId="25">'11 S247'!$B$2:$W$34</definedName>
    <definedName name="_xlnm.Print_Area" localSheetId="26">'11 S283'!$B$2:$W$33</definedName>
    <definedName name="_xlnm.Print_Area" localSheetId="27">'11 S311'!$B$2:$W$33</definedName>
    <definedName name="_xlnm.Print_Area" localSheetId="28">'12 E010'!$B$2:$W$54</definedName>
    <definedName name="_xlnm.Print_Area" localSheetId="29">'12 E022'!$B$2:$W$49</definedName>
    <definedName name="_xlnm.Print_Area" localSheetId="30">'12 E023'!$B$2:$W$62</definedName>
    <definedName name="_xlnm.Print_Area" localSheetId="31">'12 E025'!$B$2:$W$37</definedName>
    <definedName name="_xlnm.Print_Area" localSheetId="32">'12 E036'!$B$2:$W$33</definedName>
    <definedName name="_xlnm.Print_Area" localSheetId="33">'12 P016'!$B$2:$W$52</definedName>
    <definedName name="_xlnm.Print_Area" localSheetId="34">'12 P018'!$B$2:$W$33</definedName>
    <definedName name="_xlnm.Print_Area" localSheetId="35">'12 P020'!$B$2:$W$101</definedName>
    <definedName name="_xlnm.Print_Area" localSheetId="36">'12 U008'!$B$2:$W$36</definedName>
    <definedName name="_xlnm.Print_Area" localSheetId="37">'13 A006'!$B$2:$W$35</definedName>
    <definedName name="_xlnm.Print_Area" localSheetId="38">'14 E002'!$B$2:$W$34</definedName>
    <definedName name="_xlnm.Print_Area" localSheetId="39">'14 E003'!$B$2:$W$40</definedName>
    <definedName name="_xlnm.Print_Area" localSheetId="40">'14 S280'!$B$2:$W$33</definedName>
    <definedName name="_xlnm.Print_Area" localSheetId="41">'15 P005'!$B$2:$W$35</definedName>
    <definedName name="_xlnm.Print_Area" localSheetId="42">'15 S177'!$B$2:$W$33</definedName>
    <definedName name="_xlnm.Print_Area" localSheetId="43">'15 S273'!$B$2:$W$39</definedName>
    <definedName name="_xlnm.Print_Area" localSheetId="44">'15 S281'!$B$2:$W$33</definedName>
    <definedName name="_xlnm.Print_Area" localSheetId="45">'16 P002'!$B$2:$W$33</definedName>
    <definedName name="_xlnm.Print_Area" localSheetId="46">'16 S046'!$B$2:$W$36</definedName>
    <definedName name="_xlnm.Print_Area" localSheetId="47">'16 S219'!$B$2:$W$33</definedName>
    <definedName name="_xlnm.Print_Area" localSheetId="48">'18 E010'!$B$2:$W$33</definedName>
    <definedName name="_xlnm.Print_Area" localSheetId="49">'18 E568'!$B$2:$W$34</definedName>
    <definedName name="_xlnm.Print_Area" localSheetId="50">'18 G003'!$B$2:$W$34</definedName>
    <definedName name="_xlnm.Print_Area" localSheetId="51">'18 M001'!$B$2:$W$43</definedName>
    <definedName name="_xlnm.Print_Area" localSheetId="52">'18 O001'!$B$2:$W$33</definedName>
    <definedName name="_xlnm.Print_Area" localSheetId="53">'18 P008'!$B$2:$W$35</definedName>
    <definedName name="_xlnm.Print_Area" localSheetId="54">'19 J014'!$B$2:$W$33</definedName>
    <definedName name="_xlnm.Print_Area" localSheetId="55">'20 E016'!$B$2:$W$33</definedName>
    <definedName name="_xlnm.Print_Area" localSheetId="56">'20 S155'!$B$2:$W$34</definedName>
    <definedName name="_xlnm.Print_Area" localSheetId="57">'20 S174'!$B$2:$W$34</definedName>
    <definedName name="_xlnm.Print_Area" localSheetId="58">'20 S176'!$B$2:$W$33</definedName>
    <definedName name="_xlnm.Print_Area" localSheetId="61">'20 S285'!$B$2:$W$33</definedName>
    <definedName name="_xlnm.Print_Area" localSheetId="59">'20 S287'!$B$2:$W$35</definedName>
    <definedName name="_xlnm.Print_Area" localSheetId="60">'20 U012'!$B$2:$W$37</definedName>
    <definedName name="_xlnm.Print_Area" localSheetId="62">'21 P001'!$B$2:$W$36</definedName>
    <definedName name="_xlnm.Print_Area" localSheetId="63">'22 M001'!$B$2:$W$34</definedName>
    <definedName name="_xlnm.Print_Area" localSheetId="64">'22 R003'!$B$2:$W$39</definedName>
    <definedName name="_xlnm.Print_Area" localSheetId="65">'22 R005'!$B$2:$W$34</definedName>
    <definedName name="_xlnm.Print_Area" localSheetId="66">'22 R008'!$B$2:$W$40</definedName>
    <definedName name="_xlnm.Print_Area" localSheetId="67">'22 R009'!$B$2:$W$34</definedName>
    <definedName name="_xlnm.Print_Area" localSheetId="68">'22 R010'!$B$2:$W$33</definedName>
    <definedName name="_xlnm.Print_Area" localSheetId="69">'22 R011'!$B$2:$W$34</definedName>
    <definedName name="_xlnm.Print_Area" localSheetId="70">'35 E013'!$B$2:$W$46</definedName>
    <definedName name="_xlnm.Print_Area" localSheetId="71">'35 M001'!$B$2:$W$38</definedName>
    <definedName name="_xlnm.Print_Area" localSheetId="72">'36 P001'!$B$2:$W$37</definedName>
    <definedName name="_xlnm.Print_Area" localSheetId="73">'38 F003'!$B$2:$W$38</definedName>
    <definedName name="_xlnm.Print_Area" localSheetId="74">'38 S190'!$B$2:$W$35</definedName>
    <definedName name="_xlnm.Print_Area" localSheetId="3">'4 E015'!$B$2:$W$38</definedName>
    <definedName name="_xlnm.Print_Area" localSheetId="4">'4 P006'!$B$2:$W$33</definedName>
    <definedName name="_xlnm.Print_Area" localSheetId="5">'4 P022'!$B$2:$W$42</definedName>
    <definedName name="_xlnm.Print_Area" localSheetId="6">'4 P024'!$B$2:$W$33</definedName>
    <definedName name="_xlnm.Print_Area" localSheetId="75">'40 P002'!$B$2:$W$40</definedName>
    <definedName name="_xlnm.Print_Area" localSheetId="76">'43 M001'!$B$2:$W$35</definedName>
    <definedName name="_xlnm.Print_Area" localSheetId="77">'45 G001'!$B$2:$W$34</definedName>
    <definedName name="_xlnm.Print_Area" localSheetId="78">'45 G002'!$B$2:$W$34</definedName>
    <definedName name="_xlnm.Print_Area" localSheetId="79">'45 M001'!$B$2:$W$34</definedName>
    <definedName name="_xlnm.Print_Area" localSheetId="80">'47 E033'!$B$2:$W$36</definedName>
    <definedName name="_xlnm.Print_Area" localSheetId="83">'47 M001'!$B$2:$W$33</definedName>
    <definedName name="_xlnm.Print_Area" localSheetId="84">'47 O001'!$B$2:$W$33</definedName>
    <definedName name="_xlnm.Print_Area" localSheetId="81">'47 P010'!$B$2:$W$38</definedName>
    <definedName name="_xlnm.Print_Area" localSheetId="82">'47 S010'!$B$2:$W$34</definedName>
    <definedName name="_xlnm.Print_Area" localSheetId="85">'47 S249'!$B$2:$W$34</definedName>
    <definedName name="_xlnm.Print_Area" localSheetId="86">'48 E011'!$B$2:$W$38</definedName>
    <definedName name="_xlnm.Print_Area" localSheetId="87">'48 S303'!$B$2:$W$33</definedName>
    <definedName name="_xlnm.Print_Area" localSheetId="88">'49 E009'!$B$2:$W$46</definedName>
    <definedName name="_xlnm.Print_Area" localSheetId="89">'49 E010'!$B$2:$W$35</definedName>
    <definedName name="_xlnm.Print_Area" localSheetId="90">'49 E011'!$B$2:$W$35</definedName>
    <definedName name="_xlnm.Print_Area" localSheetId="91">'49 E013'!$B$2:$W$33</definedName>
    <definedName name="_xlnm.Print_Area" localSheetId="92">'49 M001'!$B$2:$W$33</definedName>
    <definedName name="_xlnm.Print_Area" localSheetId="7">'5 E002'!$B$2:$W$36</definedName>
    <definedName name="_xlnm.Print_Area" localSheetId="8">'5 M001'!$B$2:$W$33</definedName>
    <definedName name="_xlnm.Print_Area" localSheetId="9">'5 P005'!$B$2:$W$33</definedName>
    <definedName name="_xlnm.Print_Area" localSheetId="93">'50 E001'!$B$2:$W$37</definedName>
    <definedName name="_xlnm.Print_Area" localSheetId="94">'50 E007'!$B$2:$W$35</definedName>
    <definedName name="_xlnm.Print_Area" localSheetId="95">'50 E011'!$B$2:$W$34</definedName>
    <definedName name="_xlnm.Print_Area" localSheetId="96">'51 E036'!$B$2:$W$38</definedName>
    <definedName name="_xlnm.Print_Area" localSheetId="97">'51 E043'!$B$2:$W$33</definedName>
    <definedName name="_xlnm.Print_Area" localSheetId="98">'52 M001'!$B$2:$W$37</definedName>
    <definedName name="_xlnm.Print_Area" localSheetId="99">'53 E561'!$B$2:$W$35</definedName>
    <definedName name="_xlnm.Print_Area" localSheetId="100">'53 E579'!$B$2:$W$34</definedName>
    <definedName name="_xlnm.Print_Area" localSheetId="101">'53 E580'!$B$2:$W$33</definedName>
    <definedName name="_xlnm.Print_Area" localSheetId="102">'53 E581'!$B$2:$W$33</definedName>
    <definedName name="_xlnm.Print_Area" localSheetId="103">'53 E582'!$B$2:$W$37</definedName>
    <definedName name="_xlnm.Print_Area" localSheetId="104">'53 E585'!$B$2:$W$35</definedName>
    <definedName name="_xlnm.Print_Area" localSheetId="105">'53 M001'!$B$2:$W$38</definedName>
    <definedName name="_xlnm.Print_Area" localSheetId="106">'53 P552'!$B$2:$W$34</definedName>
    <definedName name="_xlnm.Print_Area" localSheetId="10">'6 M001'!$B$2:$W$36</definedName>
    <definedName name="_xlnm.Print_Area" localSheetId="11">'7 A900'!$B$2:$W$51</definedName>
    <definedName name="_xlnm.Print_Area" localSheetId="12">'8 S053'!$B$2:$W$33</definedName>
    <definedName name="_xlnm.Print_Area" localSheetId="13">'8 S290'!$B$2:$W$38</definedName>
    <definedName name="_xlnm.Print_Area" localSheetId="14">'8 S292'!$B$2:$W$33</definedName>
    <definedName name="_xlnm.Print_Area" localSheetId="15">'8 S293'!$B$2:$W$33</definedName>
    <definedName name="_xlnm.Print_Area" localSheetId="16">'8 S304'!$B$2:$W$36</definedName>
    <definedName name="_xlnm.Print_Area" localSheetId="17">'9 P001'!$B$2:$W$36</definedName>
    <definedName name="_xlnm.Print_Area" localSheetId="1">Financiero!$A$1:$K$48</definedName>
    <definedName name="_xlnm.Print_Area" localSheetId="0">Físico!$A$1:$L$43</definedName>
    <definedName name="_xlnm.Print_Area">#REF!</definedName>
    <definedName name="Area_de_paso" localSheetId="61">#REF!</definedName>
    <definedName name="Area_de_paso" localSheetId="1">#REF!</definedName>
    <definedName name="Area_de_paso" localSheetId="0">#REF!</definedName>
    <definedName name="Area_de_paso">#REF!</definedName>
    <definedName name="ASIG_TEC">#N/A</definedName>
    <definedName name="ayer">'[5]Premisas IMSS'!$M$12</definedName>
    <definedName name="base" localSheetId="61">#REF!</definedName>
    <definedName name="base" localSheetId="1">#REF!</definedName>
    <definedName name="base" localSheetId="0">#REF!</definedName>
    <definedName name="base">#REF!</definedName>
    <definedName name="base03" localSheetId="61">#REF!</definedName>
    <definedName name="base03" localSheetId="1">#REF!</definedName>
    <definedName name="base03" localSheetId="0">#REF!</definedName>
    <definedName name="base03">#REF!</definedName>
    <definedName name="base03au" localSheetId="61">#REF!</definedName>
    <definedName name="base03au" localSheetId="1">#REF!</definedName>
    <definedName name="base03au" localSheetId="0">#REF!</definedName>
    <definedName name="base03au">#REF!</definedName>
    <definedName name="base04au" localSheetId="1">#REF!</definedName>
    <definedName name="base04au" localSheetId="0">#REF!</definedName>
    <definedName name="base04au">#REF!</definedName>
    <definedName name="base05" localSheetId="1">#REF!</definedName>
    <definedName name="base05" localSheetId="0">#REF!</definedName>
    <definedName name="base05">#REF!</definedName>
    <definedName name="base05au" localSheetId="1">#REF!</definedName>
    <definedName name="base05au" localSheetId="0">#REF!</definedName>
    <definedName name="base05au">#REF!</definedName>
    <definedName name="base2002" localSheetId="1">#REF!</definedName>
    <definedName name="base2002" localSheetId="0">#REF!</definedName>
    <definedName name="base2002">#REF!</definedName>
    <definedName name="base2003orig" localSheetId="1">#REF!</definedName>
    <definedName name="base2003orig" localSheetId="0">#REF!</definedName>
    <definedName name="base2003orig">#REF!</definedName>
    <definedName name="base2003origentidades" localSheetId="1">#REF!</definedName>
    <definedName name="base2003origentidades" localSheetId="0">#REF!</definedName>
    <definedName name="base2003origentidades">#REF!</definedName>
    <definedName name="base2004" localSheetId="1">#REF!</definedName>
    <definedName name="base2004" localSheetId="0">#REF!</definedName>
    <definedName name="base2004">#REF!</definedName>
    <definedName name="base2004entidades" localSheetId="1">#REF!</definedName>
    <definedName name="base2004entidades" localSheetId="0">#REF!</definedName>
    <definedName name="base2004entidades">#REF!</definedName>
    <definedName name="baseau" localSheetId="1">#REF!</definedName>
    <definedName name="baseau" localSheetId="0">#REF!</definedName>
    <definedName name="baseau">#REF!</definedName>
    <definedName name="baseb" localSheetId="1">#REF!</definedName>
    <definedName name="baseb" localSheetId="0">#REF!</definedName>
    <definedName name="baseb">#REF!</definedName>
    <definedName name="basecierre" localSheetId="1">[13]CP_2003!#REF!</definedName>
    <definedName name="basecierre" localSheetId="0">[13]CP_2003!#REF!</definedName>
    <definedName name="basecierre">[13]CP_2003!#REF!</definedName>
    <definedName name="_xlnm.Database" localSheetId="61">#REF!</definedName>
    <definedName name="_xlnm.Database" localSheetId="1">#REF!</definedName>
    <definedName name="_xlnm.Database" localSheetId="0">#REF!</definedName>
    <definedName name="_xlnm.Database">#REF!</definedName>
    <definedName name="bUSCAR" localSheetId="61">#REF!</definedName>
    <definedName name="bUSCAR" localSheetId="1">#REF!</definedName>
    <definedName name="bUSCAR" localSheetId="0">#REF!</definedName>
    <definedName name="bUSCAR">#REF!</definedName>
    <definedName name="C_" localSheetId="61">[14]FP1996!#REF!</definedName>
    <definedName name="C_" localSheetId="1">[14]FP1996!#REF!</definedName>
    <definedName name="C_" localSheetId="0">[14]FP1996!#REF!</definedName>
    <definedName name="C_">[14]FP1996!#REF!</definedName>
    <definedName name="cal" localSheetId="61">#REF!</definedName>
    <definedName name="cal" localSheetId="1">#REF!</definedName>
    <definedName name="cal" localSheetId="0">#REF!</definedName>
    <definedName name="cal">#REF!</definedName>
    <definedName name="cálculos" localSheetId="61">#REF!</definedName>
    <definedName name="cálculos" localSheetId="1">#REF!</definedName>
    <definedName name="cálculos" localSheetId="0">#REF!</definedName>
    <definedName name="cálculos">#REF!</definedName>
    <definedName name="CALENDA">#N/A</definedName>
    <definedName name="can" localSheetId="61" hidden="1">{"Bruto",#N/A,FALSE,"CONV3T.XLS";"Neto",#N/A,FALSE,"CONV3T.XLS";"UnoB",#N/A,FALSE,"CONV3T.XLS";"Bruto",#N/A,FALSE,"CONV4T.XLS";"Neto",#N/A,FALSE,"CONV4T.XLS";"UnoB",#N/A,FALSE,"CONV4T.XLS"}</definedName>
    <definedName name="can" localSheetId="1" hidden="1">{"Bruto",#N/A,FALSE,"CONV3T.XLS";"Neto",#N/A,FALSE,"CONV3T.XLS";"UnoB",#N/A,FALSE,"CONV3T.XLS";"Bruto",#N/A,FALSE,"CONV4T.XLS";"Neto",#N/A,FALSE,"CONV4T.XLS";"UnoB",#N/A,FALSE,"CONV4T.XLS"}</definedName>
    <definedName name="can" localSheetId="0"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61">#REF!</definedName>
    <definedName name="CAPU96" localSheetId="1">#REF!</definedName>
    <definedName name="CAPU96" localSheetId="0">#REF!</definedName>
    <definedName name="CAPU96">#REF!</definedName>
    <definedName name="cata">[15]tablas!$A$5:$A$275</definedName>
    <definedName name="cata4">'[16]catálogo pps'!$A$2:$N$2506</definedName>
    <definedName name="CCCC" localSheetId="61" hidden="1">{"Bruto",#N/A,FALSE,"CONV3T.XLS";"Neto",#N/A,FALSE,"CONV3T.XLS";"UnoB",#N/A,FALSE,"CONV3T.XLS";"Bruto",#N/A,FALSE,"CONV4T.XLS";"Neto",#N/A,FALSE,"CONV4T.XLS";"UnoB",#N/A,FALSE,"CONV4T.XLS"}</definedName>
    <definedName name="CCCC" localSheetId="1" hidden="1">{"Bruto",#N/A,FALSE,"CONV3T.XLS";"Neto",#N/A,FALSE,"CONV3T.XLS";"UnoB",#N/A,FALSE,"CONV3T.XLS";"Bruto",#N/A,FALSE,"CONV4T.XLS";"Neto",#N/A,FALSE,"CONV4T.XLS";"UnoB",#N/A,FALSE,"CONV4T.XLS"}</definedName>
    <definedName name="CCCC" localSheetId="0"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61"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0"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61"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0"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'[17] '!$H$99:$M$143</definedName>
    <definedName name="CFEM">'[17] '!$H$51:$M$95</definedName>
    <definedName name="CFEO">'[17] '!$H$3:$M$47</definedName>
    <definedName name="CicenyAduanas" localSheetId="61">#REF!</definedName>
    <definedName name="CicenyAduanas" localSheetId="1">#REF!</definedName>
    <definedName name="CicenyAduanas" localSheetId="0">#REF!</definedName>
    <definedName name="CicenyAduanas">#REF!</definedName>
    <definedName name="Cifras_Control" localSheetId="61">#REF!</definedName>
    <definedName name="Cifras_Control" localSheetId="1">#REF!</definedName>
    <definedName name="Cifras_Control" localSheetId="0">#REF!</definedName>
    <definedName name="Cifras_Control">#REF!</definedName>
    <definedName name="claseco" localSheetId="61">#REF!</definedName>
    <definedName name="claseco" localSheetId="1">#REF!</definedName>
    <definedName name="claseco" localSheetId="0">#REF!</definedName>
    <definedName name="claseco">#REF!</definedName>
    <definedName name="cmllvc198" localSheetId="1">#REF!</definedName>
    <definedName name="cmllvc198" localSheetId="0">#REF!</definedName>
    <definedName name="cmllvc198">#REF!</definedName>
    <definedName name="cmllvc298ieps" localSheetId="1">#REF!</definedName>
    <definedName name="cmllvc298ieps" localSheetId="0">#REF!</definedName>
    <definedName name="cmllvc298ieps">#REF!</definedName>
    <definedName name="cmllvp198" localSheetId="1">#REF!</definedName>
    <definedName name="cmllvp198" localSheetId="0">#REF!</definedName>
    <definedName name="cmllvp198">#REF!</definedName>
    <definedName name="cmllvp199" localSheetId="1">#REF!</definedName>
    <definedName name="cmllvp199" localSheetId="0">#REF!</definedName>
    <definedName name="cmllvp199">#REF!</definedName>
    <definedName name="cmllvp298ieps" localSheetId="1">#REF!</definedName>
    <definedName name="cmllvp298ieps" localSheetId="0">#REF!</definedName>
    <definedName name="cmllvp298ieps">#REF!</definedName>
    <definedName name="cmllvp299ieps" localSheetId="1">#REF!</definedName>
    <definedName name="cmllvp299ieps" localSheetId="0">#REF!</definedName>
    <definedName name="cmllvp299ieps">#REF!</definedName>
    <definedName name="cmlvc198" localSheetId="1">#REF!</definedName>
    <definedName name="cmlvc198" localSheetId="0">#REF!</definedName>
    <definedName name="cmlvc198">#REF!</definedName>
    <definedName name="cmlvc298ieps" localSheetId="1">#REF!</definedName>
    <definedName name="cmlvc298ieps" localSheetId="0">#REF!</definedName>
    <definedName name="cmlvc298ieps">#REF!</definedName>
    <definedName name="cmlvp198" localSheetId="1">#REF!</definedName>
    <definedName name="cmlvp198" localSheetId="0">#REF!</definedName>
    <definedName name="cmlvp198">#REF!</definedName>
    <definedName name="cmlvp199" localSheetId="1">#REF!</definedName>
    <definedName name="cmlvp199" localSheetId="0">#REF!</definedName>
    <definedName name="cmlvp199">#REF!</definedName>
    <definedName name="cmlvp298ieps" localSheetId="1">#REF!</definedName>
    <definedName name="cmlvp298ieps" localSheetId="0">#REF!</definedName>
    <definedName name="cmlvp298ieps">#REF!</definedName>
    <definedName name="cmlvp299ieps" localSheetId="1">#REF!</definedName>
    <definedName name="cmlvp299ieps" localSheetId="0">#REF!</definedName>
    <definedName name="cmlvp299ieps">#REF!</definedName>
    <definedName name="CONA96" localSheetId="1">#REF!</definedName>
    <definedName name="CONA96" localSheetId="0">#REF!</definedName>
    <definedName name="CONA96">#REF!</definedName>
    <definedName name="concepto" localSheetId="1">'[18]BASE DEFINITIVA 2002'!#REF!</definedName>
    <definedName name="concepto" localSheetId="0">'[18]BASE DEFINITIVA 2002'!#REF!</definedName>
    <definedName name="concepto">'[18]BASE DEFINITIVA 2002'!#REF!</definedName>
    <definedName name="CONS" localSheetId="1">[8]BANPRO99!#REF!</definedName>
    <definedName name="CONS" localSheetId="0">[8]BANPRO99!#REF!</definedName>
    <definedName name="CONS">[8]BANPRO99!#REF!</definedName>
    <definedName name="copia_Clas_Admva" localSheetId="61">#REF!</definedName>
    <definedName name="copia_Clas_Admva" localSheetId="1">#REF!</definedName>
    <definedName name="copia_Clas_Admva" localSheetId="0">#REF!</definedName>
    <definedName name="copia_Clas_Admva">#REF!</definedName>
    <definedName name="copia_Clas_Econ">[19]Clas_Econ!$B$2:$M$25</definedName>
    <definedName name="copia_Clas_Fun" localSheetId="61">#REF!</definedName>
    <definedName name="copia_Clas_Fun" localSheetId="1">#REF!</definedName>
    <definedName name="copia_Clas_Fun" localSheetId="0">#REF!</definedName>
    <definedName name="copia_Clas_Fun">#REF!</definedName>
    <definedName name="copia_Clas_Func" localSheetId="61">[20]Clas_Fun!#REF!</definedName>
    <definedName name="copia_Clas_Func" localSheetId="1">[20]Clas_Fun!#REF!</definedName>
    <definedName name="copia_Clas_Func" localSheetId="0">[20]Clas_Fun!#REF!</definedName>
    <definedName name="copia_Clas_Func">[20]Clas_Fun!#REF!</definedName>
    <definedName name="copia_Doble_Consolid" localSheetId="61">#REF!</definedName>
    <definedName name="copia_Doble_Consolid" localSheetId="1">#REF!</definedName>
    <definedName name="copia_Doble_Consolid" localSheetId="0">#REF!</definedName>
    <definedName name="copia_Doble_Consolid">#REF!</definedName>
    <definedName name="copia_Doble_OECPD" localSheetId="61">#REF!</definedName>
    <definedName name="copia_Doble_OECPD" localSheetId="1">#REF!</definedName>
    <definedName name="copia_Doble_OECPD" localSheetId="0">#REF!</definedName>
    <definedName name="copia_Doble_OECPD">#REF!</definedName>
    <definedName name="copia_Doble_RAutonyAPC" localSheetId="61">#REF!</definedName>
    <definedName name="copia_Doble_RAutonyAPC" localSheetId="1">#REF!</definedName>
    <definedName name="copia_Doble_RAutonyAPC" localSheetId="0">#REF!</definedName>
    <definedName name="copia_Doble_RAutonyAPC">#REF!</definedName>
    <definedName name="copia_Gto_Ents_Fed">[19]Gto_Ent_Fed!$B$39:$L$73</definedName>
    <definedName name="copia_Gto_Federal" localSheetId="61">#REF!</definedName>
    <definedName name="copia_Gto_Federal" localSheetId="1">#REF!</definedName>
    <definedName name="copia_Gto_Federal" localSheetId="0">#REF!</definedName>
    <definedName name="copia_Gto_Federal">#REF!</definedName>
    <definedName name="copia_Gto_Neto" localSheetId="61">#REF!</definedName>
    <definedName name="copia_Gto_Neto" localSheetId="1">#REF!</definedName>
    <definedName name="copia_Gto_Neto" localSheetId="0">#REF!</definedName>
    <definedName name="copia_Gto_Neto">#REF!</definedName>
    <definedName name="copia_Ing_Pres" localSheetId="61">#REF!</definedName>
    <definedName name="copia_Ing_Pres" localSheetId="1">#REF!</definedName>
    <definedName name="copia_Ing_Pres" localSheetId="0">#REF!</definedName>
    <definedName name="copia_Ing_Pres">#REF!</definedName>
    <definedName name="cor" localSheetId="61" hidden="1">{"Bruto",#N/A,FALSE,"CONV3T.XLS";"Neto",#N/A,FALSE,"CONV3T.XLS";"UnoB",#N/A,FALSE,"CONV3T.XLS";"Bruto",#N/A,FALSE,"CONV4T.XLS";"Neto",#N/A,FALSE,"CONV4T.XLS";"UnoB",#N/A,FALSE,"CONV4T.XLS"}</definedName>
    <definedName name="cor" localSheetId="1" hidden="1">{"Bruto",#N/A,FALSE,"CONV3T.XLS";"Neto",#N/A,FALSE,"CONV3T.XLS";"UnoB",#N/A,FALSE,"CONV3T.XLS";"Bruto",#N/A,FALSE,"CONV4T.XLS";"Neto",#N/A,FALSE,"CONV4T.XLS";"UnoB",#N/A,FALSE,"CONV4T.XLS"}</definedName>
    <definedName name="cor" localSheetId="0"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61"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0"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1">[8]BANPRO99!#REF!</definedName>
    <definedName name="CRI" localSheetId="0">[8]BANPRO99!#REF!</definedName>
    <definedName name="CRI">[8]BANPRO99!#REF!</definedName>
    <definedName name="criterios23" localSheetId="61">#REF!</definedName>
    <definedName name="criterios23" localSheetId="1">#REF!</definedName>
    <definedName name="criterios23" localSheetId="0">#REF!</definedName>
    <definedName name="criterios23">#REF!</definedName>
    <definedName name="Criterios25" localSheetId="61">#REF!</definedName>
    <definedName name="Criterios25" localSheetId="1">#REF!</definedName>
    <definedName name="Criterios25" localSheetId="0">#REF!</definedName>
    <definedName name="Criterios25">#REF!</definedName>
    <definedName name="Criterios33" localSheetId="61">#REF!</definedName>
    <definedName name="Criterios33" localSheetId="1">#REF!</definedName>
    <definedName name="Criterios33" localSheetId="0">#REF!</definedName>
    <definedName name="Criterios33">#REF!</definedName>
    <definedName name="CSCSDS" localSheetId="61" hidden="1">{"Bruto",#N/A,FALSE,"CONV3T.XLS";"Neto",#N/A,FALSE,"CONV3T.XLS";"UnoB",#N/A,FALSE,"CONV3T.XLS";"Bruto",#N/A,FALSE,"CONV4T.XLS";"Neto",#N/A,FALSE,"CONV4T.XLS";"UnoB",#N/A,FALSE,"CONV4T.XLS"}</definedName>
    <definedName name="CSCSDS" localSheetId="1" hidden="1">{"Bruto",#N/A,FALSE,"CONV3T.XLS";"Neto",#N/A,FALSE,"CONV3T.XLS";"UnoB",#N/A,FALSE,"CONV3T.XLS";"Bruto",#N/A,FALSE,"CONV4T.XLS";"Neto",#N/A,FALSE,"CONV4T.XLS";"UnoB",#N/A,FALSE,"CONV4T.XLS"}</definedName>
    <definedName name="CSCSDS" localSheetId="0"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61">#REF!</definedName>
    <definedName name="cuad" localSheetId="1">#REF!</definedName>
    <definedName name="cuad" localSheetId="0">#REF!</definedName>
    <definedName name="cuad">#REF!</definedName>
    <definedName name="CUAD179" localSheetId="61">#REF!</definedName>
    <definedName name="CUAD179" localSheetId="1">#REF!</definedName>
    <definedName name="CUAD179" localSheetId="0">#REF!</definedName>
    <definedName name="CUAD179">#REF!</definedName>
    <definedName name="CUAD179A" localSheetId="61">#REF!</definedName>
    <definedName name="CUAD179A" localSheetId="1">#REF!</definedName>
    <definedName name="CUAD179A" localSheetId="0">#REF!</definedName>
    <definedName name="CUAD179A">#REF!</definedName>
    <definedName name="CUAD180" localSheetId="1">#REF!</definedName>
    <definedName name="CUAD180" localSheetId="0">#REF!</definedName>
    <definedName name="CUAD180">#REF!</definedName>
    <definedName name="Cuadro16511" localSheetId="1">'[21]Ingresos serie'!#REF!</definedName>
    <definedName name="Cuadro16511" localSheetId="0">'[21]Ingresos serie'!#REF!</definedName>
    <definedName name="Cuadro16511">'[21]Ingresos serie'!#REF!</definedName>
    <definedName name="Cuadro18521" localSheetId="61">#REF!</definedName>
    <definedName name="Cuadro18521" localSheetId="1">#REF!</definedName>
    <definedName name="Cuadro18521" localSheetId="0">#REF!</definedName>
    <definedName name="Cuadro18521">#REF!</definedName>
    <definedName name="Cuadro19522" localSheetId="61">#REF!</definedName>
    <definedName name="Cuadro19522" localSheetId="1">#REF!</definedName>
    <definedName name="Cuadro19522" localSheetId="0">#REF!</definedName>
    <definedName name="Cuadro19522">#REF!</definedName>
    <definedName name="Cuadro20523" localSheetId="61">'[22]20-5.2.3'!#REF!</definedName>
    <definedName name="Cuadro20523" localSheetId="1">'[22]20-5.2.3'!#REF!</definedName>
    <definedName name="Cuadro20523" localSheetId="0">'[22]20-5.2.3'!#REF!</definedName>
    <definedName name="Cuadro20523">'[22]20-5.2.3'!#REF!</definedName>
    <definedName name="cUADRO26529CR" localSheetId="61">#REF!</definedName>
    <definedName name="cUADRO26529CR" localSheetId="1">#REF!</definedName>
    <definedName name="cUADRO26529CR" localSheetId="0">#REF!</definedName>
    <definedName name="cUADRO26529CR">#REF!</definedName>
    <definedName name="Cuadro30611">'[22]30-6.1.1'!$B$65:$M$120</definedName>
    <definedName name="Cuadro31613" localSheetId="61">#REF!</definedName>
    <definedName name="Cuadro31613" localSheetId="1">#REF!</definedName>
    <definedName name="Cuadro31613" localSheetId="0">#REF!</definedName>
    <definedName name="Cuadro31613">#REF!</definedName>
    <definedName name="Cuadro33621" localSheetId="61">#REF!</definedName>
    <definedName name="Cuadro33621" localSheetId="1">#REF!</definedName>
    <definedName name="Cuadro33621" localSheetId="0">#REF!</definedName>
    <definedName name="Cuadro33621">#REF!</definedName>
    <definedName name="cuotasem">'[5]Régimen financiero'!$E$3</definedName>
    <definedName name="DatodRamoUR">[23]DatosRamoUrEconomica!$A$1:$F$65536</definedName>
    <definedName name="Datos" localSheetId="61">#REF!</definedName>
    <definedName name="Datos" localSheetId="1">#REF!</definedName>
    <definedName name="Datos" localSheetId="0">#REF!</definedName>
    <definedName name="Datos">#REF!</definedName>
    <definedName name="Datos_08_09_ServiciosPersonales" localSheetId="61">#REF!</definedName>
    <definedName name="Datos_08_09_ServiciosPersonales" localSheetId="1">#REF!</definedName>
    <definedName name="Datos_08_09_ServiciosPersonales" localSheetId="0">#REF!</definedName>
    <definedName name="Datos_08_09_ServiciosPersonales">#REF!</definedName>
    <definedName name="Datos_CRC">[24]Hoja1!$A$5:$D$45</definedName>
    <definedName name="Datos_Servicios_Personales" localSheetId="61">#REF!</definedName>
    <definedName name="Datos_Servicios_Personales" localSheetId="1">#REF!</definedName>
    <definedName name="Datos_Servicios_Personales" localSheetId="0">#REF!</definedName>
    <definedName name="Datos_Servicios_Personales">#REF!</definedName>
    <definedName name="datosb" localSheetId="61">#REF!</definedName>
    <definedName name="datosb" localSheetId="1">#REF!</definedName>
    <definedName name="datosb" localSheetId="0">#REF!</definedName>
    <definedName name="datosb">#REF!</definedName>
    <definedName name="DatosEconomica" localSheetId="61">#REF!</definedName>
    <definedName name="DatosEconomica" localSheetId="1">#REF!</definedName>
    <definedName name="DatosEconomica" localSheetId="0">#REF!</definedName>
    <definedName name="DatosEconomica">#REF!</definedName>
    <definedName name="DatosGrupoyModPp" localSheetId="1">#REF!</definedName>
    <definedName name="DatosGrupoyModPp" localSheetId="0">#REF!</definedName>
    <definedName name="DatosGrupoyModPp">#REF!</definedName>
    <definedName name="DatosporProgPresupuestario" localSheetId="1">#REF!</definedName>
    <definedName name="DatosporProgPresupuestario" localSheetId="0">#REF!</definedName>
    <definedName name="DatosporProgPresupuestario">#REF!</definedName>
    <definedName name="DatosRamoFunción" localSheetId="1">#REF!</definedName>
    <definedName name="DatosRamoFunción" localSheetId="0">#REF!</definedName>
    <definedName name="DatosRamoFunción">#REF!</definedName>
    <definedName name="DatosRamoUR" localSheetId="1">#REF!</definedName>
    <definedName name="DatosRamoUR" localSheetId="0">#REF!</definedName>
    <definedName name="DatosRamoUR">#REF!</definedName>
    <definedName name="DCXCZXCZXCXCZ" localSheetId="61" hidden="1">{"Bruto",#N/A,FALSE,"CONV3T.XLS";"Neto",#N/A,FALSE,"CONV3T.XLS";"UnoB",#N/A,FALSE,"CONV3T.XLS";"Bruto",#N/A,FALSE,"CONV4T.XLS";"Neto",#N/A,FALSE,"CONV4T.XLS";"UnoB",#N/A,FALSE,"CONV4T.XLS"}</definedName>
    <definedName name="DCXCZXCZXCXCZ" localSheetId="1" hidden="1">{"Bruto",#N/A,FALSE,"CONV3T.XLS";"Neto",#N/A,FALSE,"CONV3T.XLS";"UnoB",#N/A,FALSE,"CONV3T.XLS";"Bruto",#N/A,FALSE,"CONV4T.XLS";"Neto",#N/A,FALSE,"CONV4T.XLS";"UnoB",#N/A,FALSE,"CONV4T.XLS"}</definedName>
    <definedName name="DCXCZXCZXCXCZ" localSheetId="0"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[1]!AGO&amp;[1]!SEP&amp;[1]!OCT&amp;[1]!NOV&amp;[1]!DIC</definedName>
    <definedName name="dddd" localSheetId="61">#REF!</definedName>
    <definedName name="dddd" localSheetId="1">#REF!</definedName>
    <definedName name="dddd" localSheetId="0">#REF!</definedName>
    <definedName name="dddd">#REF!</definedName>
    <definedName name="ddddd">[25]Clas_Econ!$B$2:$M$25</definedName>
    <definedName name="defi">[1]!AGO&amp;[1]!SEP&amp;[1]!OCT&amp;[1]!NOV&amp;[1]!DIC</definedName>
    <definedName name="DEFICIT4" localSheetId="61">#REF!</definedName>
    <definedName name="DEFICIT4" localSheetId="1">#REF!</definedName>
    <definedName name="DEFICIT4" localSheetId="0">#REF!</definedName>
    <definedName name="DEFICIT4">#REF!</definedName>
    <definedName name="dfd">[26]Presupuesto!$T:$T</definedName>
    <definedName name="dfhzsdgzsd">[1]!AGO&amp;[1]!SEP&amp;[1]!OCT&amp;[1]!NOV&amp;[1]!DIC</definedName>
    <definedName name="DIC">"; DICIEMBRE.- "&amp;TEXT([10]edofza12!$C$24,"#,##0")</definedName>
    <definedName name="DIFERENCIAS">#N/A</definedName>
    <definedName name="direccion">'[27]ADEC II'!$B$9</definedName>
    <definedName name="directo" localSheetId="61">#REF!</definedName>
    <definedName name="directo" localSheetId="1">#REF!</definedName>
    <definedName name="directo" localSheetId="0">#REF!</definedName>
    <definedName name="directo">#REF!</definedName>
    <definedName name="directo03" localSheetId="61">#REF!</definedName>
    <definedName name="directo03" localSheetId="1">#REF!</definedName>
    <definedName name="directo03" localSheetId="0">#REF!</definedName>
    <definedName name="directo03">#REF!</definedName>
    <definedName name="directoc03" localSheetId="61">#REF!</definedName>
    <definedName name="directoc03" localSheetId="1">#REF!</definedName>
    <definedName name="directoc03" localSheetId="0">#REF!</definedName>
    <definedName name="directoc03">#REF!</definedName>
    <definedName name="directoppef" localSheetId="1">#REF!</definedName>
    <definedName name="directoppef" localSheetId="0">#REF!</definedName>
    <definedName name="directoppef">#REF!</definedName>
    <definedName name="DOS" localSheetId="61" hidden="1">{"Bruto",#N/A,FALSE,"CONV3T.XLS";"Neto",#N/A,FALSE,"CONV3T.XLS";"UnoB",#N/A,FALSE,"CONV3T.XLS";"Bruto",#N/A,FALSE,"CONV4T.XLS";"Neto",#N/A,FALSE,"CONV4T.XLS";"UnoB",#N/A,FALSE,"CONV4T.XLS"}</definedName>
    <definedName name="DOS" localSheetId="1" hidden="1">{"Bruto",#N/A,FALSE,"CONV3T.XLS";"Neto",#N/A,FALSE,"CONV3T.XLS";"UnoB",#N/A,FALSE,"CONV3T.XLS";"Bruto",#N/A,FALSE,"CONV4T.XLS";"Neto",#N/A,FALSE,"CONV4T.XLS";"UnoB",#N/A,FALSE,"CONV4T.XLS"}</definedName>
    <definedName name="DOS" localSheetId="0"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1">'[2]Mod Eco Controlados 99'!#REF!</definedName>
    <definedName name="ds" localSheetId="0">'[2]Mod Eco Controlados 99'!#REF!</definedName>
    <definedName name="ds">'[2]Mod Eco Controlados 99'!#REF!</definedName>
    <definedName name="ECOADV" localSheetId="61">#REF!</definedName>
    <definedName name="ECOADV" localSheetId="1">#REF!</definedName>
    <definedName name="ECOADV" localSheetId="0">#REF!</definedName>
    <definedName name="ECOADV">#REF!</definedName>
    <definedName name="ECOADV1" localSheetId="61">#REF!</definedName>
    <definedName name="ECOADV1" localSheetId="1">#REF!</definedName>
    <definedName name="ECOADV1" localSheetId="0">#REF!</definedName>
    <definedName name="ECOADV1">#REF!</definedName>
    <definedName name="ECPD02">[28]ECPD!$F$2:$I$29</definedName>
    <definedName name="ECPD1">[28]ECPD!$A$2:$E$1001</definedName>
    <definedName name="ecpi" localSheetId="61">#REF!</definedName>
    <definedName name="ecpi" localSheetId="1">#REF!</definedName>
    <definedName name="ecpi" localSheetId="0">#REF!</definedName>
    <definedName name="ecpi">#REF!</definedName>
    <definedName name="ecpi03" localSheetId="61">#REF!</definedName>
    <definedName name="ecpi03" localSheetId="1">#REF!</definedName>
    <definedName name="ecpi03" localSheetId="0">#REF!</definedName>
    <definedName name="ecpi03">#REF!</definedName>
    <definedName name="ecpic03" localSheetId="61">#REF!</definedName>
    <definedName name="ecpic03" localSheetId="1">#REF!</definedName>
    <definedName name="ecpic03" localSheetId="0">#REF!</definedName>
    <definedName name="ecpic03">#REF!</definedName>
    <definedName name="ecpippef" localSheetId="1">#REF!</definedName>
    <definedName name="ecpippef" localSheetId="0">#REF!</definedName>
    <definedName name="ecpippef">#REF!</definedName>
    <definedName name="EEE" localSheetId="61" hidden="1">{"Bruto",#N/A,FALSE,"CONV3T.XLS";"Neto",#N/A,FALSE,"CONV3T.XLS";"UnoB",#N/A,FALSE,"CONV3T.XLS";"Bruto",#N/A,FALSE,"CONV4T.XLS";"Neto",#N/A,FALSE,"CONV4T.XLS";"UnoB",#N/A,FALSE,"CONV4T.XLS"}</definedName>
    <definedName name="EEE" localSheetId="1" hidden="1">{"Bruto",#N/A,FALSE,"CONV3T.XLS";"Neto",#N/A,FALSE,"CONV3T.XLS";"UnoB",#N/A,FALSE,"CONV3T.XLS";"Bruto",#N/A,FALSE,"CONV4T.XLS";"Neto",#N/A,FALSE,"CONV4T.XLS";"UnoB",#N/A,FALSE,"CONV4T.XLS"}</definedName>
    <definedName name="EEE" localSheetId="0"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61"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0"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61"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0"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61"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0"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61"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0"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61"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0"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"&amp;TEXT([10]edofza01!$C$24,"#,##0")</definedName>
    <definedName name="entidades2002" localSheetId="61">#REF!</definedName>
    <definedName name="entidades2002" localSheetId="1">#REF!</definedName>
    <definedName name="entidades2002" localSheetId="0">#REF!</definedName>
    <definedName name="entidades2002">#REF!</definedName>
    <definedName name="entidadescierre2003" localSheetId="61">#REF!</definedName>
    <definedName name="entidadescierre2003" localSheetId="1">#REF!</definedName>
    <definedName name="entidadescierre2003" localSheetId="0">#REF!</definedName>
    <definedName name="entidadescierre2003">#REF!</definedName>
    <definedName name="esc" localSheetId="61" hidden="1">{"Bruto",#N/A,FALSE,"CONV3T.XLS";"Neto",#N/A,FALSE,"CONV3T.XLS";"UnoB",#N/A,FALSE,"CONV3T.XLS";"Bruto",#N/A,FALSE,"CONV4T.XLS";"Neto",#N/A,FALSE,"CONV4T.XLS";"UnoB",#N/A,FALSE,"CONV4T.XLS"}</definedName>
    <definedName name="esc" localSheetId="1" hidden="1">{"Bruto",#N/A,FALSE,"CONV3T.XLS";"Neto",#N/A,FALSE,"CONV3T.XLS";"UnoB",#N/A,FALSE,"CONV3T.XLS";"Bruto",#N/A,FALSE,"CONV4T.XLS";"Neto",#N/A,FALSE,"CONV4T.XLS";"UnoB",#N/A,FALSE,"CONV4T.XLS"}</definedName>
    <definedName name="esc" localSheetId="0"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1">[8]BANPRO99!#REF!</definedName>
    <definedName name="EYM" localSheetId="0">[8]BANPRO99!#REF!</definedName>
    <definedName name="EYM">[8]BANPRO99!#REF!</definedName>
    <definedName name="familias" localSheetId="61">#REF!</definedName>
    <definedName name="familias" localSheetId="1">#REF!</definedName>
    <definedName name="familias" localSheetId="0">#REF!</definedName>
    <definedName name="familias">#REF!</definedName>
    <definedName name="fd">[1]!OCT&amp;[1]!NOV&amp;[1]!DIC</definedName>
    <definedName name="FEB">"; FEBRERO.- "&amp;TEXT([10]edofza02!$C$24,"#,##0")</definedName>
    <definedName name="FECHA">[4]CONTROL!$A$1</definedName>
    <definedName name="federalizado" localSheetId="61">#REF!</definedName>
    <definedName name="federalizado" localSheetId="1">#REF!</definedName>
    <definedName name="federalizado" localSheetId="0">#REF!</definedName>
    <definedName name="federalizado">#REF!</definedName>
    <definedName name="federalizado03" localSheetId="61">#REF!</definedName>
    <definedName name="federalizado03" localSheetId="1">#REF!</definedName>
    <definedName name="federalizado03" localSheetId="0">#REF!</definedName>
    <definedName name="federalizado03">#REF!</definedName>
    <definedName name="federalizadoc03" localSheetId="61">#REF!</definedName>
    <definedName name="federalizadoc03" localSheetId="1">#REF!</definedName>
    <definedName name="federalizadoc03" localSheetId="0">#REF!</definedName>
    <definedName name="federalizadoc03">#REF!</definedName>
    <definedName name="federalizadoppef" localSheetId="1">#REF!</definedName>
    <definedName name="federalizadoppef" localSheetId="0">#REF!</definedName>
    <definedName name="federalizadoppef">#REF!</definedName>
    <definedName name="FERRO96" localSheetId="1">#REF!</definedName>
    <definedName name="FERRO96" localSheetId="0">#REF!</definedName>
    <definedName name="FERRO96">#REF!</definedName>
    <definedName name="FFSDSDSDFSDF" localSheetId="61" hidden="1">{#N/A,#N/A,FALSE,"TOT";#N/A,#N/A,FALSE,"PEP";#N/A,#N/A,FALSE,"REF";#N/A,#N/A,FALSE,"GAS";#N/A,#N/A,FALSE,"PET";#N/A,#N/A,FALSE,"COR"}</definedName>
    <definedName name="FFSDSDSDFSDF" localSheetId="1" hidden="1">{#N/A,#N/A,FALSE,"TOT";#N/A,#N/A,FALSE,"PEP";#N/A,#N/A,FALSE,"REF";#N/A,#N/A,FALSE,"GAS";#N/A,#N/A,FALSE,"PET";#N/A,#N/A,FALSE,"COR"}</definedName>
    <definedName name="FFSDSDSDFSDF" localSheetId="0" hidden="1">{#N/A,#N/A,FALSE,"TOT";#N/A,#N/A,FALSE,"PEP";#N/A,#N/A,FALSE,"REF";#N/A,#N/A,FALSE,"GAS";#N/A,#N/A,FALSE,"PET";#N/A,#N/A,FALSE,"COR"}</definedName>
    <definedName name="FFSDSDSDFSDF" hidden="1">{#N/A,#N/A,FALSE,"TOT";#N/A,#N/A,FALSE,"PEP";#N/A,#N/A,FALSE,"REF";#N/A,#N/A,FALSE,"GAS";#N/A,#N/A,FALSE,"PET";#N/A,#N/A,FALSE,"COR"}</definedName>
    <definedName name="FORM" localSheetId="61">#REF!</definedName>
    <definedName name="FORM" localSheetId="1">#REF!</definedName>
    <definedName name="FORM" localSheetId="0">#REF!</definedName>
    <definedName name="FORM">#REF!</definedName>
    <definedName name="función" localSheetId="61">#REF!</definedName>
    <definedName name="función" localSheetId="1">#REF!</definedName>
    <definedName name="función" localSheetId="0">#REF!</definedName>
    <definedName name="función">#REF!</definedName>
    <definedName name="funciones">[29]funciones!$C$2:$D$30</definedName>
    <definedName name="geova" localSheetId="61">#REF!</definedName>
    <definedName name="geova" localSheetId="1">#REF!</definedName>
    <definedName name="geova" localSheetId="0">#REF!</definedName>
    <definedName name="geova">#REF!</definedName>
    <definedName name="gf">#N/A</definedName>
    <definedName name="gfd">[1]!SEP&amp;[1]!OCT&amp;[1]!NOV&amp;[1]!DIC</definedName>
    <definedName name="gfddd">+IF([1]!MES=1,[1]!ddd,IF([1]!MES=2,[1]!_________SEP1,IF([1]!MES=3,[1]!_________OCT1,IF([1]!MES=4,[1]!_________OCT1,IF([1]!MES=5,[1]!_________NOV1,IF([1]!MES=6,[1]!DIC))))))</definedName>
    <definedName name="ggg">[1]!FEB&amp;[1]!MAR&amp;[1]!ABR&amp;[1]!MAY&amp;[1]!JUN&amp;[1]!JUL</definedName>
    <definedName name="GPRG02" localSheetId="61">#REF!</definedName>
    <definedName name="GPRG02" localSheetId="1">#REF!</definedName>
    <definedName name="GPRG02" localSheetId="0">#REF!</definedName>
    <definedName name="GPRG02">#REF!</definedName>
    <definedName name="GPRG03" localSheetId="61">#REF!</definedName>
    <definedName name="GPRG03" localSheetId="1">#REF!</definedName>
    <definedName name="GPRG03" localSheetId="0">#REF!</definedName>
    <definedName name="GPRG03">#REF!</definedName>
    <definedName name="GPRG04" localSheetId="61">#REF!</definedName>
    <definedName name="GPRG04" localSheetId="1">#REF!</definedName>
    <definedName name="GPRG04" localSheetId="0">#REF!</definedName>
    <definedName name="GPRG04">#REF!</definedName>
    <definedName name="GPRG05" localSheetId="1">#REF!</definedName>
    <definedName name="GPRG05" localSheetId="0">#REF!</definedName>
    <definedName name="GPRG05">#REF!</definedName>
    <definedName name="GPRG06" localSheetId="1">#REF!</definedName>
    <definedName name="GPRG06" localSheetId="0">#REF!</definedName>
    <definedName name="GPRG06">#REF!</definedName>
    <definedName name="GPRG07" localSheetId="1">#REF!</definedName>
    <definedName name="GPRG07" localSheetId="0">#REF!</definedName>
    <definedName name="GPRG07">#REF!</definedName>
    <definedName name="GPRG08" localSheetId="1">#REF!</definedName>
    <definedName name="GPRG08" localSheetId="0">#REF!</definedName>
    <definedName name="GPRG08">#REF!</definedName>
    <definedName name="GPRG09" localSheetId="1">#REF!</definedName>
    <definedName name="GPRG09" localSheetId="0">#REF!</definedName>
    <definedName name="GPRG09">#REF!</definedName>
    <definedName name="GPRG10" localSheetId="1">#REF!</definedName>
    <definedName name="GPRG10" localSheetId="0">#REF!</definedName>
    <definedName name="GPRG10">#REF!</definedName>
    <definedName name="GPRG11" localSheetId="1">#REF!</definedName>
    <definedName name="GPRG11" localSheetId="0">#REF!</definedName>
    <definedName name="GPRG11">#REF!</definedName>
    <definedName name="GPS" localSheetId="1">[8]BANPRO99!#REF!</definedName>
    <definedName name="GPS" localSheetId="0">[8]BANPRO99!#REF!</definedName>
    <definedName name="GPS">[8]BANPRO99!#REF!</definedName>
    <definedName name="GTtoNoProgRamos">'[30]GP Ramos'!$A$1:$N$11204</definedName>
    <definedName name="HABERES">#N/A</definedName>
    <definedName name="HJK">[1]!ABR&amp;[1]!MAY&amp;[1]!JUN&amp;[1]!JUL&amp;[1]!AGO&amp;[1]!SEP</definedName>
    <definedName name="hoja1" localSheetId="61">#REF!</definedName>
    <definedName name="hoja1" localSheetId="1">#REF!</definedName>
    <definedName name="hoja1" localSheetId="0">#REF!</definedName>
    <definedName name="hoja1">#REF!</definedName>
    <definedName name="hoja2" localSheetId="61">#REF!</definedName>
    <definedName name="hoja2" localSheetId="1">#REF!</definedName>
    <definedName name="hoja2" localSheetId="0">#REF!</definedName>
    <definedName name="hoja2">#REF!</definedName>
    <definedName name="hoja3" localSheetId="61">#REF!</definedName>
    <definedName name="hoja3" localSheetId="1">#REF!</definedName>
    <definedName name="hoja3" localSheetId="0">#REF!</definedName>
    <definedName name="hoja3">#REF!</definedName>
    <definedName name="hoja4" localSheetId="61">#REF!+#REF!</definedName>
    <definedName name="hoja4" localSheetId="1">#REF!+#REF!</definedName>
    <definedName name="hoja4" localSheetId="0">#REF!+#REF!</definedName>
    <definedName name="hoja4">#REF!+#REF!</definedName>
    <definedName name="HT_1" localSheetId="1">#REF!</definedName>
    <definedName name="HT_1" localSheetId="0">#REF!</definedName>
    <definedName name="HT_1">#REF!</definedName>
    <definedName name="I" localSheetId="1">#REF!</definedName>
    <definedName name="I" localSheetId="0">#REF!</definedName>
    <definedName name="I">#REF!</definedName>
    <definedName name="ID_GFS" localSheetId="1">#REF!</definedName>
    <definedName name="ID_GFS" localSheetId="0">#REF!</definedName>
    <definedName name="ID_GFS">#REF!</definedName>
    <definedName name="ID_PP" localSheetId="1">#REF!</definedName>
    <definedName name="ID_PP" localSheetId="0">#REF!</definedName>
    <definedName name="ID_PP">#REF!</definedName>
    <definedName name="ID_UR" localSheetId="1">#REF!</definedName>
    <definedName name="ID_UR" localSheetId="0">#REF!</definedName>
    <definedName name="ID_UR">#REF!</definedName>
    <definedName name="iii" localSheetId="1">#REF!</definedName>
    <definedName name="iii" localSheetId="0">#REF!</definedName>
    <definedName name="iii">#REF!</definedName>
    <definedName name="IMP_APORTA" localSheetId="1">#REF!</definedName>
    <definedName name="IMP_APORTA" localSheetId="0">#REF!</definedName>
    <definedName name="IMP_APORTA">#REF!</definedName>
    <definedName name="IMP_BRUTOT" localSheetId="1">#REF!</definedName>
    <definedName name="IMP_BRUTOT" localSheetId="0">#REF!</definedName>
    <definedName name="IMP_BRUTOT">#REF!</definedName>
    <definedName name="imp_control" localSheetId="1">#REF!</definedName>
    <definedName name="imp_control" localSheetId="0">#REF!</definedName>
    <definedName name="imp_control">#REF!</definedName>
    <definedName name="Imprimir_área_IM" localSheetId="1">#REF!</definedName>
    <definedName name="Imprimir_área_IM" localSheetId="0">#REF!</definedName>
    <definedName name="Imprimir_área_IM">#REF!</definedName>
    <definedName name="IMSS96" localSheetId="1">#REF!</definedName>
    <definedName name="IMSS96" localSheetId="0">#REF!</definedName>
    <definedName name="IMSS96">#REF!</definedName>
    <definedName name="IMSSE">'[17] '!$Z$99:$AE$143</definedName>
    <definedName name="IMSSM">'[17] '!$Z$51:$AE$95</definedName>
    <definedName name="IMSSO">'[17] '!$Z$3:$AE$47</definedName>
    <definedName name="ISSSTE96" localSheetId="61">#REF!</definedName>
    <definedName name="ISSSTE96" localSheetId="1">#REF!</definedName>
    <definedName name="ISSSTE96" localSheetId="0">#REF!</definedName>
    <definedName name="ISSSTE96">#REF!</definedName>
    <definedName name="ISSSTEE">'[17] '!$T$99:$Y$143</definedName>
    <definedName name="ISSSTEM">'[17] '!$T$51:$Y$95</definedName>
    <definedName name="ISSSTEO">'[17] '!$T$3:$Y$47</definedName>
    <definedName name="IV" localSheetId="61">[8]BANPRO99!#REF!</definedName>
    <definedName name="IV" localSheetId="1">[8]BANPRO99!#REF!</definedName>
    <definedName name="IV" localSheetId="0">[8]BANPRO99!#REF!</definedName>
    <definedName name="IV">[8]BANPRO99!#REF!</definedName>
    <definedName name="jjj" localSheetId="61">#REF!</definedName>
    <definedName name="jjj" localSheetId="1">#REF!</definedName>
    <definedName name="jjj" localSheetId="0">#REF!</definedName>
    <definedName name="jjj">#REF!</definedName>
    <definedName name="JUL">"; JULIO.- "&amp;TEXT([10]edofza07!$C$24,"#,##0")</definedName>
    <definedName name="JULIO">[1]!FEB&amp;[1]!MAR&amp;[1]!ABR&amp;[1]!MAY&amp;[1]!JUN&amp;[1]!JUL</definedName>
    <definedName name="JUN">"; JUNIO.- "&amp;TEXT([10]edofza06!$C$24,"#,##0")</definedName>
    <definedName name="kkk" localSheetId="61">#REF!</definedName>
    <definedName name="kkk" localSheetId="1">#REF!</definedName>
    <definedName name="kkk" localSheetId="0">#REF!</definedName>
    <definedName name="kkk">#REF!</definedName>
    <definedName name="lfc">+TEXT(IF(AND(OR(DAY([1]!FECHA)&gt;=1,DAY([1]!FECHA)&lt;=10),MONTH([1]!FECHA)=1),YEAR([1]!FECHA)-1,YEAR([1]!FECHA)),"0")</definedName>
    <definedName name="LFCE">'[17] '!$N$99:$S$143</definedName>
    <definedName name="LFCM">'[17] '!$N$51:$S$95</definedName>
    <definedName name="LFCO">'[17] '!$N$3:$S$47</definedName>
    <definedName name="lll">[1]!OCT&amp;[1]!NOV&amp;[1]!DIC</definedName>
    <definedName name="LOTE96" localSheetId="61">#REF!</definedName>
    <definedName name="LOTE96" localSheetId="1">#REF!</definedName>
    <definedName name="LOTE96" localSheetId="0">#REF!</definedName>
    <definedName name="LOTE96">#REF!</definedName>
    <definedName name="LUCY">#N/A</definedName>
    <definedName name="LYFC96" localSheetId="61">#REF!</definedName>
    <definedName name="LYFC96" localSheetId="1">#REF!</definedName>
    <definedName name="LYFC96" localSheetId="0">#REF!</definedName>
    <definedName name="LYFC96">#REF!</definedName>
    <definedName name="m">[1]!MAR&amp;[1]!ABR&amp;[1]!MAY&amp;[1]!JUN&amp;[1]!JUL&amp;[1]!AGO</definedName>
    <definedName name="mamá">'[5]Premisas IMSS'!$M$14</definedName>
    <definedName name="maña">'[5]Premisas IMSS'!$M$13</definedName>
    <definedName name="MAR">"; MARZO.- "&amp;TEXT([10]edofza03!$C$24,"#,##0")</definedName>
    <definedName name="MARI">#N/A</definedName>
    <definedName name="MAS" localSheetId="61" hidden="1">{"Bruto",#N/A,FALSE,"CONV3T.XLS";"Neto",#N/A,FALSE,"CONV3T.XLS";"UnoB",#N/A,FALSE,"CONV3T.XLS";"Bruto",#N/A,FALSE,"CONV4T.XLS";"Neto",#N/A,FALSE,"CONV4T.XLS";"UnoB",#N/A,FALSE,"CONV4T.XLS"}</definedName>
    <definedName name="MAS" localSheetId="1" hidden="1">{"Bruto",#N/A,FALSE,"CONV3T.XLS";"Neto",#N/A,FALSE,"CONV3T.XLS";"UnoB",#N/A,FALSE,"CONV3T.XLS";"Bruto",#N/A,FALSE,"CONV4T.XLS";"Neto",#N/A,FALSE,"CONV4T.XLS";"UnoB",#N/A,FALSE,"CONV4T.XLS"}</definedName>
    <definedName name="MAS" localSheetId="0"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"&amp;TEXT([10]edofza05!$C$24,"#,##0")</definedName>
    <definedName name="MES">[10]Hoja1!$A$3</definedName>
    <definedName name="Mesppto" localSheetId="61">#REF!</definedName>
    <definedName name="Mesppto" localSheetId="1">#REF!</definedName>
    <definedName name="Mesppto" localSheetId="0">#REF!</definedName>
    <definedName name="Mesppto">#REF!</definedName>
    <definedName name="METAS" localSheetId="61">[8]BANPRO99!#REF!</definedName>
    <definedName name="METAS" localSheetId="1">[8]BANPRO99!#REF!</definedName>
    <definedName name="METAS" localSheetId="0">[8]BANPRO99!#REF!</definedName>
    <definedName name="METAS">[8]BANPRO99!#REF!</definedName>
    <definedName name="modif_anual" localSheetId="61">#REF!</definedName>
    <definedName name="modif_anual" localSheetId="1">#REF!</definedName>
    <definedName name="modif_anual" localSheetId="0">#REF!</definedName>
    <definedName name="modif_anual">#REF!</definedName>
    <definedName name="Modif00" localSheetId="61">#REF!</definedName>
    <definedName name="Modif00" localSheetId="1">#REF!</definedName>
    <definedName name="Modif00" localSheetId="0">#REF!</definedName>
    <definedName name="Modif00">#REF!</definedName>
    <definedName name="modifalmes" localSheetId="61">#REF!</definedName>
    <definedName name="modifalmes" localSheetId="1">#REF!</definedName>
    <definedName name="modifalmes" localSheetId="0">#REF!</definedName>
    <definedName name="modifalmes">#REF!</definedName>
    <definedName name="mor" localSheetId="61" hidden="1">{"Bruto",#N/A,FALSE,"CONV3T.XLS";"Neto",#N/A,FALSE,"CONV3T.XLS";"UnoB",#N/A,FALSE,"CONV3T.XLS";"Bruto",#N/A,FALSE,"CONV4T.XLS";"Neto",#N/A,FALSE,"CONV4T.XLS";"UnoB",#N/A,FALSE,"CONV4T.XLS"}</definedName>
    <definedName name="mor" localSheetId="1" hidden="1">{"Bruto",#N/A,FALSE,"CONV3T.XLS";"Neto",#N/A,FALSE,"CONV3T.XLS";"UnoB",#N/A,FALSE,"CONV3T.XLS";"Bruto",#N/A,FALSE,"CONV4T.XLS";"Neto",#N/A,FALSE,"CONV4T.XLS";"UnoB",#N/A,FALSE,"CONV4T.XLS"}</definedName>
    <definedName name="mor" localSheetId="0"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'[5]Premisas IMSS'!$M$15</definedName>
    <definedName name="mun">[1]!ABR&amp;[1]!MAY&amp;[1]!JUN&amp;[1]!JUL&amp;[1]!AGO&amp;[1]!SEP</definedName>
    <definedName name="NINGUNO">[1]!SEP&amp;[1]!OCT&amp;[1]!NOV&amp;[1]!DIC</definedName>
    <definedName name="NIV">#N/A</definedName>
    <definedName name="NOV">"; NOVIEMBRE.- "&amp;TEXT([10]edofza11!$C$45,"#,##0")</definedName>
    <definedName name="nuevo" localSheetId="61" hidden="1">#REF!</definedName>
    <definedName name="nuevo" localSheetId="1" hidden="1">#REF!</definedName>
    <definedName name="nuevo" localSheetId="0" hidden="1">#REF!</definedName>
    <definedName name="nuevo" hidden="1">#REF!</definedName>
    <definedName name="ñ">+TEXT(IF(AND(OR(DAY([1]!FECHA)&gt;=1,DAY([1]!FECHA)&lt;=10),MONTH([1]!FECHA)=1),YEAR([1]!FECHA)-1,YEAR([1]!FECHA)),"0")</definedName>
    <definedName name="ÑÑÑ">[1]!AGO&amp;[1]!SEP&amp;[1]!OCT&amp;[1]!NOV&amp;[1]!DIC</definedName>
    <definedName name="OBRA_DEF">#N/A</definedName>
    <definedName name="OCT">"; OCTUBRE.- "&amp;TEXT([10]edofza10!$C$24,"#,##0")</definedName>
    <definedName name="oic">[31]oics!$C$2:$D$21</definedName>
    <definedName name="oooo" localSheetId="61">#REF!</definedName>
    <definedName name="oooo" localSheetId="1">#REF!</definedName>
    <definedName name="oooo" localSheetId="0">#REF!</definedName>
    <definedName name="oooo">#REF!</definedName>
    <definedName name="Original" localSheetId="61">#REF!</definedName>
    <definedName name="Original" localSheetId="1">#REF!</definedName>
    <definedName name="Original" localSheetId="0">#REF!</definedName>
    <definedName name="Original">#REF!</definedName>
    <definedName name="p" localSheetId="61">[32]SPC!#REF!</definedName>
    <definedName name="p" localSheetId="1">[32]SPC!#REF!</definedName>
    <definedName name="p" localSheetId="0">[32]SPC!#REF!</definedName>
    <definedName name="p">[32]SPC!#REF!</definedName>
    <definedName name="PAD" localSheetId="61">[8]BANPRO99!#REF!</definedName>
    <definedName name="PAD" localSheetId="1">[8]BANPRO99!#REF!</definedName>
    <definedName name="PAD" localSheetId="0">[8]BANPRO99!#REF!</definedName>
    <definedName name="PAD">[8]BANPRO99!#REF!</definedName>
    <definedName name="pagadoalmes" localSheetId="61">#REF!</definedName>
    <definedName name="pagadoalmes" localSheetId="1">#REF!</definedName>
    <definedName name="pagadoalmes" localSheetId="0">#REF!</definedName>
    <definedName name="pagadoalmes">#REF!</definedName>
    <definedName name="paj" localSheetId="61" hidden="1">{"Bruto",#N/A,FALSE,"CONV3T.XLS";"Neto",#N/A,FALSE,"CONV3T.XLS";"UnoB",#N/A,FALSE,"CONV3T.XLS";"Bruto",#N/A,FALSE,"CONV4T.XLS";"Neto",#N/A,FALSE,"CONV4T.XLS";"UnoB",#N/A,FALSE,"CONV4T.XLS"}</definedName>
    <definedName name="paj" localSheetId="1" hidden="1">{"Bruto",#N/A,FALSE,"CONV3T.XLS";"Neto",#N/A,FALSE,"CONV3T.XLS";"UnoB",#N/A,FALSE,"CONV3T.XLS";"Bruto",#N/A,FALSE,"CONV4T.XLS";"Neto",#N/A,FALSE,"CONV4T.XLS";"UnoB",#N/A,FALSE,"CONV4T.XLS"}</definedName>
    <definedName name="paj" localSheetId="0"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'[5]Premisas IMSS'!$M$15</definedName>
    <definedName name="PARTE" localSheetId="61">#REF!</definedName>
    <definedName name="PARTE" localSheetId="1">#REF!</definedName>
    <definedName name="PARTE" localSheetId="0">#REF!</definedName>
    <definedName name="PARTE">#REF!</definedName>
    <definedName name="PCONS" localSheetId="61">[8]BANPRO99!#REF!</definedName>
    <definedName name="PCONS" localSheetId="1">[8]BANPRO99!#REF!</definedName>
    <definedName name="PCONS" localSheetId="0">[8]BANPRO99!#REF!</definedName>
    <definedName name="PCONS">[8]BANPRO99!#REF!</definedName>
    <definedName name="pec" localSheetId="61">#REF!</definedName>
    <definedName name="pec" localSheetId="1">#REF!</definedName>
    <definedName name="pec" localSheetId="0">#REF!</definedName>
    <definedName name="pec">#REF!</definedName>
    <definedName name="pef" localSheetId="61">#REF!</definedName>
    <definedName name="pef" localSheetId="1">#REF!</definedName>
    <definedName name="pef" localSheetId="0">#REF!</definedName>
    <definedName name="pef">#REF!</definedName>
    <definedName name="PEMEXE">'[17] '!$B$99:$G$143</definedName>
    <definedName name="PEMEXM">'[17] '!$B$51:$G$95</definedName>
    <definedName name="PEMEXO">'[17] '!$B$3:$G$47</definedName>
    <definedName name="pendientepagomes" localSheetId="61">#REF!</definedName>
    <definedName name="pendientepagomes" localSheetId="1">#REF!</definedName>
    <definedName name="pendientepagomes" localSheetId="0">#REF!</definedName>
    <definedName name="pendientepagomes">#REF!</definedName>
    <definedName name="PER_EST1">#N/A</definedName>
    <definedName name="PER_EST2">#N/A</definedName>
    <definedName name="PER_REAL1">#N/A</definedName>
    <definedName name="PER_REAL2">#N/A</definedName>
    <definedName name="PEyM" localSheetId="61">[8]BANPRO99!#REF!</definedName>
    <definedName name="PEyM" localSheetId="1">[8]BANPRO99!#REF!</definedName>
    <definedName name="PEyM" localSheetId="0">[8]BANPRO99!#REF!</definedName>
    <definedName name="PEyM">[8]BANPRO99!#REF!</definedName>
    <definedName name="PGPS" localSheetId="61">[8]BANPRO99!#REF!</definedName>
    <definedName name="PGPS" localSheetId="1">[8]BANPRO99!#REF!</definedName>
    <definedName name="PGPS" localSheetId="0">[8]BANPRO99!#REF!</definedName>
    <definedName name="PGPS">[8]BANPRO99!#REF!</definedName>
    <definedName name="PIBR" localSheetId="61">#REF!</definedName>
    <definedName name="PIBR" localSheetId="1">#REF!</definedName>
    <definedName name="PIBR" localSheetId="0">#REF!</definedName>
    <definedName name="PIBR">#REF!</definedName>
    <definedName name="PIV" localSheetId="61">[8]BANPRO99!#REF!</definedName>
    <definedName name="PIV" localSheetId="1">[8]BANPRO99!#REF!</definedName>
    <definedName name="PIV" localSheetId="0">[8]BANPRO99!#REF!</definedName>
    <definedName name="PIV">[8]BANPRO99!#REF!</definedName>
    <definedName name="PLAZAS">#N/A</definedName>
    <definedName name="PLAZAS2">#N/A</definedName>
    <definedName name="POA">[1]!OCT&amp;[1]!NOV&amp;[1]!DIC</definedName>
    <definedName name="POADO7">[1]!JUL&amp;[1]!AGO&amp;[1]!SEP&amp;[1]!OCT&amp;[1]!NOV</definedName>
    <definedName name="porcentaje" localSheetId="61">'[18]BASE DEFINITIVA 2002'!#REF!</definedName>
    <definedName name="porcentaje" localSheetId="1">'[18]BASE DEFINITIVA 2002'!#REF!</definedName>
    <definedName name="porcentaje" localSheetId="0">'[18]BASE DEFINITIVA 2002'!#REF!</definedName>
    <definedName name="porcentaje">'[18]BASE DEFINITIVA 2002'!#REF!</definedName>
    <definedName name="PP">[31]pps!$I$10:$J$1730</definedName>
    <definedName name="pppp" localSheetId="61">#REF!</definedName>
    <definedName name="pppp" localSheetId="1">#REF!</definedName>
    <definedName name="pppp" localSheetId="0">#REF!</definedName>
    <definedName name="pppp">#REF!</definedName>
    <definedName name="PRCV" localSheetId="61">[8]BANPRO99!#REF!</definedName>
    <definedName name="PRCV" localSheetId="1">[8]BANPRO99!#REF!</definedName>
    <definedName name="PRCV" localSheetId="0">[8]BANPRO99!#REF!</definedName>
    <definedName name="PRCV">[8]BANPRO99!#REF!</definedName>
    <definedName name="PRESUPUESTO_1997" localSheetId="61">#REF!</definedName>
    <definedName name="PRESUPUESTO_1997" localSheetId="1">#REF!</definedName>
    <definedName name="PRESUPUESTO_1997" localSheetId="0">#REF!</definedName>
    <definedName name="PRESUPUESTO_1997">#REF!</definedName>
    <definedName name="PRIMAPS">#N/A</definedName>
    <definedName name="Print_Area_MI" localSheetId="61">[14]FP1996!#REF!</definedName>
    <definedName name="Print_Area_MI" localSheetId="1">[14]FP1996!#REF!</definedName>
    <definedName name="Print_Area_MI" localSheetId="0">[14]FP1996!#REF!</definedName>
    <definedName name="Print_Area_MI">[14]FP1996!#REF!</definedName>
    <definedName name="prior">'[33]sal 2'!$A$26:$AD$548</definedName>
    <definedName name="Prioritarios" localSheetId="61">#REF!</definedName>
    <definedName name="Prioritarios" localSheetId="1">#REF!</definedName>
    <definedName name="Prioritarios" localSheetId="0">#REF!</definedName>
    <definedName name="Prioritarios">#REF!</definedName>
    <definedName name="programas" localSheetId="61">#REF!</definedName>
    <definedName name="programas" localSheetId="1">#REF!</definedName>
    <definedName name="programas" localSheetId="0">#REF!</definedName>
    <definedName name="programas">#REF!</definedName>
    <definedName name="PROY1">#N/A</definedName>
    <definedName name="PROY2">+IF([1]!MES=7,[1]!_________AGO1,IF([1]!MES=8,[1]!_________SEP1,IF([1]!MES=9,[1]!_________OCT1,IF([1]!MES=10,[1]!_________NOV1,IF([1]!MES=11,[1]!DIC)))))</definedName>
    <definedName name="PROY3">+IF([1]!MES=1,[1]!_________AGO1,IF([1]!MES=2,[1]!_________SEP1,IF([1]!MES=3,[1]!_________OCT1,IF([1]!MES=4,[1]!_________OCT1,IF([1]!MES=5,[1]!_________NOV1,IF([1]!MES=6,[1]!DIC))))))</definedName>
    <definedName name="PRT" localSheetId="61">[8]BANPRO99!#REF!</definedName>
    <definedName name="PRT" localSheetId="1">[8]BANPRO99!#REF!</definedName>
    <definedName name="PRT" localSheetId="0">[8]BANPRO99!#REF!</definedName>
    <definedName name="PRT">[8]BANPRO99!#REF!</definedName>
    <definedName name="PSF" localSheetId="61">[8]BANPRO99!#REF!</definedName>
    <definedName name="PSF" localSheetId="1">[8]BANPRO99!#REF!</definedName>
    <definedName name="PSF" localSheetId="0">[8]BANPRO99!#REF!</definedName>
    <definedName name="PSF">[8]BANPRO99!#REF!</definedName>
    <definedName name="pta" localSheetId="61">#REF!</definedName>
    <definedName name="pta" localSheetId="1">#REF!</definedName>
    <definedName name="pta" localSheetId="0">#REF!</definedName>
    <definedName name="pta">#REF!</definedName>
    <definedName name="ptb" localSheetId="61">#REF!</definedName>
    <definedName name="ptb" localSheetId="1">#REF!</definedName>
    <definedName name="ptb" localSheetId="0">#REF!</definedName>
    <definedName name="ptb">#REF!</definedName>
    <definedName name="ptc" localSheetId="61">#REF!</definedName>
    <definedName name="ptc" localSheetId="1">#REF!</definedName>
    <definedName name="ptc" localSheetId="0">#REF!</definedName>
    <definedName name="ptc">#REF!</definedName>
    <definedName name="ptd" localSheetId="1">#REF!</definedName>
    <definedName name="ptd" localSheetId="0">#REF!</definedName>
    <definedName name="ptd">#REF!</definedName>
    <definedName name="pte" localSheetId="1">#REF!</definedName>
    <definedName name="pte" localSheetId="0">#REF!</definedName>
    <definedName name="pte">#REF!</definedName>
    <definedName name="QQQ" localSheetId="1">#REF!</definedName>
    <definedName name="QQQ" localSheetId="0">#REF!</definedName>
    <definedName name="QQQ">#REF!</definedName>
    <definedName name="qww">[1]!FEB&amp;[1]!MAR&amp;[1]!ABR&amp;[1]!MAY&amp;[1]!JUN&amp;[1]!JUL</definedName>
    <definedName name="R_Bife">'[34]ADEC II'!$A$1:$A$1016</definedName>
    <definedName name="ra">'[35]cat ramos'!$A$10:$B$52</definedName>
    <definedName name="ramo" localSheetId="61">#REF!</definedName>
    <definedName name="ramo" localSheetId="1">#REF!</definedName>
    <definedName name="ramo" localSheetId="0">#REF!</definedName>
    <definedName name="ramo">#REF!</definedName>
    <definedName name="Ramo_Rubro" localSheetId="61">#REF!</definedName>
    <definedName name="Ramo_Rubro" localSheetId="1">#REF!</definedName>
    <definedName name="Ramo_Rubro" localSheetId="0">#REF!</definedName>
    <definedName name="Ramo_Rubro">#REF!</definedName>
    <definedName name="ramoscierredos2003" localSheetId="61">#REF!</definedName>
    <definedName name="ramoscierredos2003" localSheetId="1">#REF!</definedName>
    <definedName name="ramoscierredos2003" localSheetId="0">#REF!</definedName>
    <definedName name="ramoscierredos2003">#REF!</definedName>
    <definedName name="ramoscierreuno2003" localSheetId="1">#REF!</definedName>
    <definedName name="ramoscierreuno2003" localSheetId="0">#REF!</definedName>
    <definedName name="ramoscierreuno2003">#REF!</definedName>
    <definedName name="ramosdos2002" localSheetId="1">#REF!</definedName>
    <definedName name="ramosdos2002" localSheetId="0">#REF!</definedName>
    <definedName name="ramosdos2002">#REF!</definedName>
    <definedName name="ramosuno2002" localSheetId="1">#REF!</definedName>
    <definedName name="ramosuno2002" localSheetId="0">#REF!</definedName>
    <definedName name="ramosuno2002">#REF!</definedName>
    <definedName name="ramoUR" localSheetId="1">#REF!</definedName>
    <definedName name="ramoUR" localSheetId="0">#REF!</definedName>
    <definedName name="ramoUR">#REF!</definedName>
    <definedName name="RANGO">#N/A</definedName>
    <definedName name="RANGO2">#N/A</definedName>
    <definedName name="RCV" localSheetId="1">[8]BANPRO99!#REF!</definedName>
    <definedName name="RCV" localSheetId="0">[8]BANPRO99!#REF!</definedName>
    <definedName name="RCV">[8]BANPRO99!#REF!</definedName>
    <definedName name="reducciones" localSheetId="61">#REF!</definedName>
    <definedName name="reducciones" localSheetId="1">#REF!</definedName>
    <definedName name="reducciones" localSheetId="0">#REF!</definedName>
    <definedName name="reducciones">#REF!</definedName>
    <definedName name="REG">#N/A</definedName>
    <definedName name="res" localSheetId="61">#REF!</definedName>
    <definedName name="res" localSheetId="1">#REF!</definedName>
    <definedName name="res" localSheetId="0">#REF!</definedName>
    <definedName name="res">#REF!</definedName>
    <definedName name="RF" localSheetId="61">[8]BANPRO99!#REF!</definedName>
    <definedName name="RF" localSheetId="1">[8]BANPRO99!#REF!</definedName>
    <definedName name="RF" localSheetId="0">[8]BANPRO99!#REF!</definedName>
    <definedName name="RF">[8]BANPRO99!#REF!</definedName>
    <definedName name="RP" localSheetId="61">[8]BANPRO99!#REF!</definedName>
    <definedName name="RP" localSheetId="1">[8]BANPRO99!#REF!</definedName>
    <definedName name="RP" localSheetId="0">[8]BANPRO99!#REF!</definedName>
    <definedName name="RP">[8]BANPRO99!#REF!</definedName>
    <definedName name="RT" localSheetId="1">[8]BANPRO99!#REF!</definedName>
    <definedName name="RT" localSheetId="0">[8]BANPRO99!#REF!</definedName>
    <definedName name="RT">[8]BANPRO99!#REF!</definedName>
    <definedName name="s">[1]!SEP&amp;[1]!OCT&amp;[1]!NOV&amp;[1]!DIC</definedName>
    <definedName name="sa" localSheetId="61">#REF!</definedName>
    <definedName name="sa" localSheetId="1">#REF!</definedName>
    <definedName name="sa" localSheetId="0">#REF!</definedName>
    <definedName name="sa">#REF!</definedName>
    <definedName name="saasa" localSheetId="61" hidden="1">{"Bruto",#N/A,FALSE,"CONV3T.XLS";"Neto",#N/A,FALSE,"CONV3T.XLS";"UnoB",#N/A,FALSE,"CONV3T.XLS";"Bruto",#N/A,FALSE,"CONV4T.XLS";"Neto",#N/A,FALSE,"CONV4T.XLS";"UnoB",#N/A,FALSE,"CONV4T.XLS"}</definedName>
    <definedName name="saasa" localSheetId="1" hidden="1">{"Bruto",#N/A,FALSE,"CONV3T.XLS";"Neto",#N/A,FALSE,"CONV3T.XLS";"UnoB",#N/A,FALSE,"CONV3T.XLS";"Bruto",#N/A,FALSE,"CONV4T.XLS";"Neto",#N/A,FALSE,"CONV4T.XLS";"UnoB",#N/A,FALSE,"CONV4T.XLS"}</definedName>
    <definedName name="saasa" localSheetId="0"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61" hidden="1">{#N/A,#N/A,FALSE,"TOT";#N/A,#N/A,FALSE,"PEP";#N/A,#N/A,FALSE,"REF";#N/A,#N/A,FALSE,"GAS";#N/A,#N/A,FALSE,"PET";#N/A,#N/A,FALSE,"COR"}</definedName>
    <definedName name="sasaas" localSheetId="1" hidden="1">{#N/A,#N/A,FALSE,"TOT";#N/A,#N/A,FALSE,"PEP";#N/A,#N/A,FALSE,"REF";#N/A,#N/A,FALSE,"GAS";#N/A,#N/A,FALSE,"PET";#N/A,#N/A,FALSE,"COR"}</definedName>
    <definedName name="sasaas" localSheetId="0" hidden="1">{#N/A,#N/A,FALSE,"TOT";#N/A,#N/A,FALSE,"PEP";#N/A,#N/A,FALSE,"REF";#N/A,#N/A,FALSE,"GAS";#N/A,#N/A,FALSE,"PET";#N/A,#N/A,FALSE,"COR"}</definedName>
    <definedName name="sasaas" hidden="1">{#N/A,#N/A,FALSE,"TOT";#N/A,#N/A,FALSE,"PEP";#N/A,#N/A,FALSE,"REF";#N/A,#N/A,FALSE,"GAS";#N/A,#N/A,FALSE,"PET";#N/A,#N/A,FALSE,"COR"}</definedName>
    <definedName name="sb" localSheetId="61">#REF!</definedName>
    <definedName name="sb" localSheetId="1">#REF!</definedName>
    <definedName name="sb" localSheetId="0">#REF!</definedName>
    <definedName name="sb">#REF!</definedName>
    <definedName name="sc" localSheetId="61">#REF!</definedName>
    <definedName name="sc" localSheetId="1">#REF!</definedName>
    <definedName name="sc" localSheetId="0">#REF!</definedName>
    <definedName name="sc">#REF!</definedName>
    <definedName name="SCHP">'[5]Premisas IMSS'!$M$13</definedName>
    <definedName name="sd" localSheetId="61">#REF!</definedName>
    <definedName name="sd" localSheetId="1">#REF!</definedName>
    <definedName name="sd" localSheetId="0">#REF!</definedName>
    <definedName name="sd">#REF!</definedName>
    <definedName name="sds">[26]Presupuesto!$T:$T</definedName>
    <definedName name="sdsdds" localSheetId="61" hidden="1">{"Bruto",#N/A,FALSE,"CONV3T.XLS";"Neto",#N/A,FALSE,"CONV3T.XLS";"UnoB",#N/A,FALSE,"CONV3T.XLS";"Bruto",#N/A,FALSE,"CONV4T.XLS";"Neto",#N/A,FALSE,"CONV4T.XLS";"UnoB",#N/A,FALSE,"CONV4T.XLS"}</definedName>
    <definedName name="sdsdds" localSheetId="1" hidden="1">{"Bruto",#N/A,FALSE,"CONV3T.XLS";"Neto",#N/A,FALSE,"CONV3T.XLS";"UnoB",#N/A,FALSE,"CONV3T.XLS";"Bruto",#N/A,FALSE,"CONV4T.XLS";"Neto",#N/A,FALSE,"CONV4T.XLS";"UnoB",#N/A,FALSE,"CONV4T.XLS"}</definedName>
    <definedName name="sdsdds" localSheetId="0"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61">#REF!</definedName>
    <definedName name="se" localSheetId="1">#REF!</definedName>
    <definedName name="se" localSheetId="0">#REF!</definedName>
    <definedName name="se">#REF!</definedName>
    <definedName name="SEP">"; SEPTIEMBRE.- "&amp;TEXT([10]edofza09!$C$24,"#,##0")</definedName>
    <definedName name="sero" localSheetId="61" hidden="1">{"Bruto",#N/A,FALSE,"CONV3T.XLS";"Neto",#N/A,FALSE,"CONV3T.XLS";"UnoB",#N/A,FALSE,"CONV3T.XLS";"Bruto",#N/A,FALSE,"CONV4T.XLS";"Neto",#N/A,FALSE,"CONV4T.XLS";"UnoB",#N/A,FALSE,"CONV4T.XLS"}</definedName>
    <definedName name="sero" localSheetId="1" hidden="1">{"Bruto",#N/A,FALSE,"CONV3T.XLS";"Neto",#N/A,FALSE,"CONV3T.XLS";"UnoB",#N/A,FALSE,"CONV3T.XLS";"Bruto",#N/A,FALSE,"CONV4T.XLS";"Neto",#N/A,FALSE,"CONV4T.XLS";"UnoB",#N/A,FALSE,"CONV4T.XLS"}</definedName>
    <definedName name="sero" localSheetId="0"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1">[8]BANPRO99!#REF!</definedName>
    <definedName name="SF" localSheetId="0">[8]BANPRO99!#REF!</definedName>
    <definedName name="SF">[8]BANPRO99!#REF!</definedName>
    <definedName name="SHCP" localSheetId="61" hidden="1">#REF!</definedName>
    <definedName name="SHCP" localSheetId="1" hidden="1">#REF!</definedName>
    <definedName name="SHCP" localSheetId="0" hidden="1">#REF!</definedName>
    <definedName name="SHCP" hidden="1">#REF!</definedName>
    <definedName name="sinpec" localSheetId="61">#REF!</definedName>
    <definedName name="sinpec" localSheetId="1">#REF!</definedName>
    <definedName name="sinpec" localSheetId="0">#REF!</definedName>
    <definedName name="sinpec">#REF!</definedName>
    <definedName name="smdf97">'[5]Premisa macro'!$C$4</definedName>
    <definedName name="SPEM96" localSheetId="61">#REF!</definedName>
    <definedName name="SPEM96" localSheetId="1">#REF!</definedName>
    <definedName name="SPEM96" localSheetId="0">#REF!</definedName>
    <definedName name="SPEM96">#REF!</definedName>
    <definedName name="sta" localSheetId="61">#REF!</definedName>
    <definedName name="sta" localSheetId="1">#REF!</definedName>
    <definedName name="sta" localSheetId="0">#REF!</definedName>
    <definedName name="sta">#REF!</definedName>
    <definedName name="stb" localSheetId="61">#REF!</definedName>
    <definedName name="stb" localSheetId="1">#REF!</definedName>
    <definedName name="stb" localSheetId="0">#REF!</definedName>
    <definedName name="stb">#REF!</definedName>
    <definedName name="stc" localSheetId="1">#REF!</definedName>
    <definedName name="stc" localSheetId="0">#REF!</definedName>
    <definedName name="stc">#REF!</definedName>
    <definedName name="std" localSheetId="1">#REF!</definedName>
    <definedName name="std" localSheetId="0">#REF!</definedName>
    <definedName name="std">#REF!</definedName>
    <definedName name="ste" localSheetId="1">#REF!</definedName>
    <definedName name="ste" localSheetId="0">#REF!</definedName>
    <definedName name="ste">#REF!</definedName>
    <definedName name="subfunción" localSheetId="1">#REF!</definedName>
    <definedName name="subfunción" localSheetId="0">#REF!</definedName>
    <definedName name="subfunción">#REF!</definedName>
    <definedName name="syt" localSheetId="1">#REF!</definedName>
    <definedName name="syt" localSheetId="0">#REF!</definedName>
    <definedName name="syt">#REF!</definedName>
    <definedName name="sytc03" localSheetId="1">#REF!</definedName>
    <definedName name="sytc03" localSheetId="0">#REF!</definedName>
    <definedName name="sytc03">#REF!</definedName>
    <definedName name="sytppef" localSheetId="1">#REF!</definedName>
    <definedName name="sytppef" localSheetId="0">#REF!</definedName>
    <definedName name="sytppef">#REF!</definedName>
    <definedName name="SZZXCZXC" localSheetId="61" hidden="1">{"Bruto",#N/A,FALSE,"CONV3T.XLS";"Neto",#N/A,FALSE,"CONV3T.XLS";"UnoB",#N/A,FALSE,"CONV3T.XLS";"Bruto",#N/A,FALSE,"CONV4T.XLS";"Neto",#N/A,FALSE,"CONV4T.XLS";"UnoB",#N/A,FALSE,"CONV4T.XLS"}</definedName>
    <definedName name="SZZXCZXC" localSheetId="1" hidden="1">{"Bruto",#N/A,FALSE,"CONV3T.XLS";"Neto",#N/A,FALSE,"CONV3T.XLS";"UnoB",#N/A,FALSE,"CONV3T.XLS";"Bruto",#N/A,FALSE,"CONV4T.XLS";"Neto",#N/A,FALSE,"CONV4T.XLS";"UnoB",#N/A,FALSE,"CONV4T.XLS"}</definedName>
    <definedName name="SZZXCZXC" localSheetId="0"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'[36]16'!$D$1:$E$15</definedName>
    <definedName name="TABLA01D">'[36]1'!$D$2:$E$14</definedName>
    <definedName name="TABLA04D">'[36]4'!$D$2:$E$34</definedName>
    <definedName name="TABLA06D">'[36]6'!$D$1:$G$15</definedName>
    <definedName name="TABLA1">'[36]1'!$A$1:$B$58</definedName>
    <definedName name="TABLA10">'[36]10'!$A$1:$B$133</definedName>
    <definedName name="TABLA10D">'[36]10'!$D$1:$E$19</definedName>
    <definedName name="TABLA11">'[36]11'!$A$1:$B$57</definedName>
    <definedName name="TABLA12">'[36]12'!$A$1:$B$130</definedName>
    <definedName name="TABLA13">'[36]13'!$A$1:$B$170</definedName>
    <definedName name="TABLA14">'[36]14'!$A$1:$B$100</definedName>
    <definedName name="TABLA14D">'[36]14'!$D$1:$E$21</definedName>
    <definedName name="TABLA15">'[36]15'!$A$1:$B$69</definedName>
    <definedName name="TABLA17">'[36]17'!$A$2:$B$134</definedName>
    <definedName name="TABLA18">'[36]18'!$A$1:$B$100</definedName>
    <definedName name="TABLA19">'[36]19'!$A$1:$B$100</definedName>
    <definedName name="TABLA2">'[36]2'!$A$3:$B$187</definedName>
    <definedName name="TABLA20">'[36]20'!$A$1:$B$100</definedName>
    <definedName name="tabla2002" localSheetId="61">#REF!</definedName>
    <definedName name="tabla2002" localSheetId="1">#REF!</definedName>
    <definedName name="tabla2002" localSheetId="0">#REF!</definedName>
    <definedName name="tabla2002">#REF!</definedName>
    <definedName name="TABLA21">'[36]21'!$A$1:$B$67</definedName>
    <definedName name="TABLA22">'[36]22'!$A$1:$B$14</definedName>
    <definedName name="TABLA3">'[36]3'!$A$2:$B$43</definedName>
    <definedName name="TABLA4">'[36]4'!$A$2:$B$31</definedName>
    <definedName name="TABLA5">'[36]5'!$A$1:$B$31</definedName>
    <definedName name="TABLA6">'[36]6'!$A$1:$B$28</definedName>
    <definedName name="TABLA7">'[36]7'!$A$2:$B$23</definedName>
    <definedName name="TABLA8">'[36]8'!$A$1:$B$49</definedName>
    <definedName name="TABLA9">'[36]9'!$A$1:$B$332</definedName>
    <definedName name="TAJJJJ" localSheetId="61" hidden="1">{#N/A,#N/A,FALSE,"TOT";#N/A,#N/A,FALSE,"PEP";#N/A,#N/A,FALSE,"REF";#N/A,#N/A,FALSE,"GAS";#N/A,#N/A,FALSE,"PET";#N/A,#N/A,FALSE,"COR"}</definedName>
    <definedName name="TAJJJJ" localSheetId="1" hidden="1">{#N/A,#N/A,FALSE,"TOT";#N/A,#N/A,FALSE,"PEP";#N/A,#N/A,FALSE,"REF";#N/A,#N/A,FALSE,"GAS";#N/A,#N/A,FALSE,"PET";#N/A,#N/A,FALSE,"COR"}</definedName>
    <definedName name="TAJJJJ" localSheetId="0" hidden="1">{#N/A,#N/A,FALSE,"TOT";#N/A,#N/A,FALSE,"PEP";#N/A,#N/A,FALSE,"REF";#N/A,#N/A,FALSE,"GAS";#N/A,#N/A,FALSE,"PET";#N/A,#N/A,FALSE,"COR"}</definedName>
    <definedName name="TAJJJJ" hidden="1">{#N/A,#N/A,FALSE,"TOT";#N/A,#N/A,FALSE,"PEP";#N/A,#N/A,FALSE,"REF";#N/A,#N/A,FALSE,"GAS";#N/A,#N/A,FALSE,"PET";#N/A,#N/A,FALSE,"COR"}</definedName>
    <definedName name="TENER" localSheetId="61" hidden="1">{"Bruto",#N/A,FALSE,"CONV3T.XLS";"Neto",#N/A,FALSE,"CONV3T.XLS";"UnoB",#N/A,FALSE,"CONV3T.XLS";"Bruto",#N/A,FALSE,"CONV4T.XLS";"Neto",#N/A,FALSE,"CONV4T.XLS";"UnoB",#N/A,FALSE,"CONV4T.XLS"}</definedName>
    <definedName name="TENER" localSheetId="1" hidden="1">{"Bruto",#N/A,FALSE,"CONV3T.XLS";"Neto",#N/A,FALSE,"CONV3T.XLS";"UnoB",#N/A,FALSE,"CONV3T.XLS";"Bruto",#N/A,FALSE,"CONV4T.XLS";"Neto",#N/A,FALSE,"CONV4T.XLS";"UnoB",#N/A,FALSE,"CONV4T.XLS"}</definedName>
    <definedName name="TENER" localSheetId="0"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61">#REF!</definedName>
    <definedName name="TIT" localSheetId="1">#REF!</definedName>
    <definedName name="TIT" localSheetId="0">#REF!</definedName>
    <definedName name="TIT">#REF!</definedName>
    <definedName name="TITULO">[37]PPQ!$B$3</definedName>
    <definedName name="_xlnm.Print_Titles" localSheetId="2">'1 R001'!$1:$5</definedName>
    <definedName name="_xlnm.Print_Titles" localSheetId="18">'10 M001'!$1:$5</definedName>
    <definedName name="_xlnm.Print_Titles" localSheetId="19">'10 U007'!$1:$5</definedName>
    <definedName name="_xlnm.Print_Titles" localSheetId="20">'11 E010'!$1:$5</definedName>
    <definedName name="_xlnm.Print_Titles" localSheetId="21">'11 E021'!$1:$5</definedName>
    <definedName name="_xlnm.Print_Titles" localSheetId="22">'11 E032'!$1:$5</definedName>
    <definedName name="_xlnm.Print_Titles" localSheetId="23">'11 S072'!$1:$5</definedName>
    <definedName name="_xlnm.Print_Titles" localSheetId="24">'11 S243'!$1:$5</definedName>
    <definedName name="_xlnm.Print_Titles" localSheetId="25">'11 S247'!$1:$5</definedName>
    <definedName name="_xlnm.Print_Titles" localSheetId="26">'11 S283'!$1:$5</definedName>
    <definedName name="_xlnm.Print_Titles" localSheetId="27">'11 S311'!$1:$5</definedName>
    <definedName name="_xlnm.Print_Titles" localSheetId="28">'12 E010'!$1:$5</definedName>
    <definedName name="_xlnm.Print_Titles" localSheetId="29">'12 E022'!$1:$5</definedName>
    <definedName name="_xlnm.Print_Titles" localSheetId="30">'12 E023'!$1:$5</definedName>
    <definedName name="_xlnm.Print_Titles" localSheetId="31">'12 E025'!$1:$5</definedName>
    <definedName name="_xlnm.Print_Titles" localSheetId="32">'12 E036'!$1:$5</definedName>
    <definedName name="_xlnm.Print_Titles" localSheetId="33">'12 P016'!$1:$5</definedName>
    <definedName name="_xlnm.Print_Titles" localSheetId="34">'12 P018'!$1:$5</definedName>
    <definedName name="_xlnm.Print_Titles" localSheetId="35">'12 P020'!$1:$5</definedName>
    <definedName name="_xlnm.Print_Titles" localSheetId="36">'12 U008'!$1:$5</definedName>
    <definedName name="_xlnm.Print_Titles" localSheetId="37">'13 A006'!$1:$5</definedName>
    <definedName name="_xlnm.Print_Titles" localSheetId="38">'14 E002'!$1:$5</definedName>
    <definedName name="_xlnm.Print_Titles" localSheetId="39">'14 E003'!$1:$5</definedName>
    <definedName name="_xlnm.Print_Titles" localSheetId="40">'14 S280'!$1:$5</definedName>
    <definedName name="_xlnm.Print_Titles" localSheetId="41">'15 P005'!$1:$5</definedName>
    <definedName name="_xlnm.Print_Titles" localSheetId="42">'15 S177'!$1:$5</definedName>
    <definedName name="_xlnm.Print_Titles" localSheetId="43">'15 S273'!$1:$5</definedName>
    <definedName name="_xlnm.Print_Titles" localSheetId="44">'15 S281'!$1:$5</definedName>
    <definedName name="_xlnm.Print_Titles" localSheetId="45">'16 P002'!$1:$5</definedName>
    <definedName name="_xlnm.Print_Titles" localSheetId="46">'16 S046'!$1:$5</definedName>
    <definedName name="_xlnm.Print_Titles" localSheetId="47">'16 S219'!$1:$5</definedName>
    <definedName name="_xlnm.Print_Titles" localSheetId="48">'18 E010'!$1:$5</definedName>
    <definedName name="_xlnm.Print_Titles" localSheetId="49">'18 E568'!$1:$5</definedName>
    <definedName name="_xlnm.Print_Titles" localSheetId="50">'18 G003'!$1:$5</definedName>
    <definedName name="_xlnm.Print_Titles" localSheetId="51">'18 M001'!$1:$5</definedName>
    <definedName name="_xlnm.Print_Titles" localSheetId="52">'18 O001'!$1:$5</definedName>
    <definedName name="_xlnm.Print_Titles" localSheetId="53">'18 P008'!$1:$5</definedName>
    <definedName name="_xlnm.Print_Titles" localSheetId="54">'19 J014'!$1:$5</definedName>
    <definedName name="_xlnm.Print_Titles" localSheetId="55">'20 E016'!$1:$5</definedName>
    <definedName name="_xlnm.Print_Titles" localSheetId="56">'20 S155'!$1:$5</definedName>
    <definedName name="_xlnm.Print_Titles" localSheetId="57">'20 S174'!$1:$5</definedName>
    <definedName name="_xlnm.Print_Titles" localSheetId="58">'20 S176'!$1:$5</definedName>
    <definedName name="_xlnm.Print_Titles" localSheetId="61">'20 S285'!$1:$5</definedName>
    <definedName name="_xlnm.Print_Titles" localSheetId="59">'20 S287'!$1:$5</definedName>
    <definedName name="_xlnm.Print_Titles" localSheetId="60">'20 U012'!$1:$5</definedName>
    <definedName name="_xlnm.Print_Titles" localSheetId="62">'21 P001'!$1:$5</definedName>
    <definedName name="_xlnm.Print_Titles" localSheetId="63">'22 M001'!$1:$5</definedName>
    <definedName name="_xlnm.Print_Titles" localSheetId="64">'22 R003'!$1:$5</definedName>
    <definedName name="_xlnm.Print_Titles" localSheetId="65">'22 R005'!$1:$5</definedName>
    <definedName name="_xlnm.Print_Titles" localSheetId="66">'22 R008'!$1:$5</definedName>
    <definedName name="_xlnm.Print_Titles" localSheetId="67">'22 R009'!$1:$5</definedName>
    <definedName name="_xlnm.Print_Titles" localSheetId="68">'22 R010'!$1:$5</definedName>
    <definedName name="_xlnm.Print_Titles" localSheetId="69">'22 R011'!$1:$5</definedName>
    <definedName name="_xlnm.Print_Titles" localSheetId="70">'35 E013'!$1:$5</definedName>
    <definedName name="_xlnm.Print_Titles" localSheetId="71">'35 M001'!$1:$5</definedName>
    <definedName name="_xlnm.Print_Titles" localSheetId="72">'36 P001'!$1:$5</definedName>
    <definedName name="_xlnm.Print_Titles" localSheetId="73">'38 F003'!$1:$5</definedName>
    <definedName name="_xlnm.Print_Titles" localSheetId="74">'38 S190'!$1:$5</definedName>
    <definedName name="_xlnm.Print_Titles" localSheetId="3">'4 E015'!$1:$5</definedName>
    <definedName name="_xlnm.Print_Titles" localSheetId="4">'4 P006'!$1:$5</definedName>
    <definedName name="_xlnm.Print_Titles" localSheetId="5">'4 P022'!$1:$5</definedName>
    <definedName name="_xlnm.Print_Titles" localSheetId="6">'4 P024'!$1:$5</definedName>
    <definedName name="_xlnm.Print_Titles" localSheetId="75">'40 P002'!$1:$5</definedName>
    <definedName name="_xlnm.Print_Titles" localSheetId="76">'43 M001'!$1:$5</definedName>
    <definedName name="_xlnm.Print_Titles" localSheetId="77">'45 G001'!$1:$5</definedName>
    <definedName name="_xlnm.Print_Titles" localSheetId="78">'45 G002'!$1:$5</definedName>
    <definedName name="_xlnm.Print_Titles" localSheetId="79">'45 M001'!$1:$5</definedName>
    <definedName name="_xlnm.Print_Titles" localSheetId="80">'47 E033'!$1:$5</definedName>
    <definedName name="_xlnm.Print_Titles" localSheetId="83">'47 M001'!$1:$5</definedName>
    <definedName name="_xlnm.Print_Titles" localSheetId="84">'47 O001'!$1:$5</definedName>
    <definedName name="_xlnm.Print_Titles" localSheetId="81">'47 P010'!$1:$5</definedName>
    <definedName name="_xlnm.Print_Titles" localSheetId="82">'47 S010'!$1:$5</definedName>
    <definedName name="_xlnm.Print_Titles" localSheetId="85">'47 S249'!$1:$5</definedName>
    <definedName name="_xlnm.Print_Titles" localSheetId="86">'48 E011'!$1:$5</definedName>
    <definedName name="_xlnm.Print_Titles" localSheetId="87">'48 S303'!$1:$5</definedName>
    <definedName name="_xlnm.Print_Titles" localSheetId="88">'49 E009'!$1:$5</definedName>
    <definedName name="_xlnm.Print_Titles" localSheetId="89">'49 E010'!$1:$5</definedName>
    <definedName name="_xlnm.Print_Titles" localSheetId="90">'49 E011'!$1:$5</definedName>
    <definedName name="_xlnm.Print_Titles" localSheetId="91">'49 E013'!$1:$5</definedName>
    <definedName name="_xlnm.Print_Titles" localSheetId="92">'49 M001'!$1:$5</definedName>
    <definedName name="_xlnm.Print_Titles" localSheetId="7">'5 E002'!$1:$5</definedName>
    <definedName name="_xlnm.Print_Titles" localSheetId="8">'5 M001'!$1:$5</definedName>
    <definedName name="_xlnm.Print_Titles" localSheetId="9">'5 P005'!$1:$5</definedName>
    <definedName name="_xlnm.Print_Titles" localSheetId="93">'50 E001'!$1:$5</definedName>
    <definedName name="_xlnm.Print_Titles" localSheetId="94">'50 E007'!$1:$5</definedName>
    <definedName name="_xlnm.Print_Titles" localSheetId="95">'50 E011'!$1:$5</definedName>
    <definedName name="_xlnm.Print_Titles" localSheetId="96">'51 E036'!$1:$5</definedName>
    <definedName name="_xlnm.Print_Titles" localSheetId="97">'51 E043'!$1:$5</definedName>
    <definedName name="_xlnm.Print_Titles" localSheetId="98">'52 M001'!$1:$5</definedName>
    <definedName name="_xlnm.Print_Titles" localSheetId="99">'53 E561'!$1:$5</definedName>
    <definedName name="_xlnm.Print_Titles" localSheetId="100">'53 E579'!$1:$5</definedName>
    <definedName name="_xlnm.Print_Titles" localSheetId="101">'53 E580'!$1:$5</definedName>
    <definedName name="_xlnm.Print_Titles" localSheetId="102">'53 E581'!$1:$5</definedName>
    <definedName name="_xlnm.Print_Titles" localSheetId="103">'53 E582'!$1:$5</definedName>
    <definedName name="_xlnm.Print_Titles" localSheetId="104">'53 E585'!$1:$5</definedName>
    <definedName name="_xlnm.Print_Titles" localSheetId="105">'53 M001'!$1:$5</definedName>
    <definedName name="_xlnm.Print_Titles" localSheetId="106">'53 P552'!$1:$5</definedName>
    <definedName name="_xlnm.Print_Titles" localSheetId="10">'6 M001'!$1:$5</definedName>
    <definedName name="_xlnm.Print_Titles" localSheetId="11">'7 A900'!$1:$5</definedName>
    <definedName name="_xlnm.Print_Titles" localSheetId="12">'8 S053'!$1:$5</definedName>
    <definedName name="_xlnm.Print_Titles" localSheetId="13">'8 S290'!$1:$5</definedName>
    <definedName name="_xlnm.Print_Titles" localSheetId="14">'8 S292'!$1:$5</definedName>
    <definedName name="_xlnm.Print_Titles" localSheetId="15">'8 S293'!$1:$5</definedName>
    <definedName name="_xlnm.Print_Titles" localSheetId="16">'8 S304'!$1:$5</definedName>
    <definedName name="_xlnm.Print_Titles" localSheetId="17">'9 P001'!$1:$5</definedName>
    <definedName name="TODO96" localSheetId="61">#REF!</definedName>
    <definedName name="TODO96" localSheetId="1">#REF!</definedName>
    <definedName name="TODO96" localSheetId="0">#REF!</definedName>
    <definedName name="TODO96">#REF!</definedName>
    <definedName name="TOTAL">#N/A</definedName>
    <definedName name="total_real" localSheetId="61">#REF!</definedName>
    <definedName name="total_real" localSheetId="1">#REF!</definedName>
    <definedName name="total_real" localSheetId="0">#REF!</definedName>
    <definedName name="total_real">#REF!</definedName>
    <definedName name="TOTAL01" localSheetId="61">#REF!</definedName>
    <definedName name="TOTAL01" localSheetId="1">#REF!</definedName>
    <definedName name="TOTAL01" localSheetId="0">#REF!</definedName>
    <definedName name="TOTAL01">#REF!</definedName>
    <definedName name="total1">'[28]1'!$I$2:$J$42</definedName>
    <definedName name="TOTAL10">'[28]10'!$J$2:$K$39</definedName>
    <definedName name="TOTAL2">'[28]2'!$J$2:$K$39</definedName>
    <definedName name="TOTAL3">'[28]3'!$J$2:$K$39</definedName>
    <definedName name="TOTAL4">'[28]4'!$J$2:$K$39</definedName>
    <definedName name="TOTAL5">'[28]5'!$J$2:$K$39</definedName>
    <definedName name="TOTAL6">'[28]6'!$J$2:$K$39</definedName>
    <definedName name="TOTAL7">'[28]7'!$J$2:$K$39</definedName>
    <definedName name="TOTAL8">'[28]8'!$J$2:$K$39</definedName>
    <definedName name="TOTAL9">'[28]9'!$J$2:$K$39</definedName>
    <definedName name="TTL">[38]AcumMens!$3:$191</definedName>
    <definedName name="tul" localSheetId="61" hidden="1">{"Bruto",#N/A,FALSE,"CONV3T.XLS";"Neto",#N/A,FALSE,"CONV3T.XLS";"UnoB",#N/A,FALSE,"CONV3T.XLS";"Bruto",#N/A,FALSE,"CONV4T.XLS";"Neto",#N/A,FALSE,"CONV4T.XLS";"UnoB",#N/A,FALSE,"CONV4T.XLS"}</definedName>
    <definedName name="tul" localSheetId="1" hidden="1">{"Bruto",#N/A,FALSE,"CONV3T.XLS";"Neto",#N/A,FALSE,"CONV3T.XLS";"UnoB",#N/A,FALSE,"CONV3T.XLS";"Bruto",#N/A,FALSE,"CONV4T.XLS";"Neto",#N/A,FALSE,"CONV4T.XLS";"UnoB",#N/A,FALSE,"CONV4T.XLS"}</definedName>
    <definedName name="tul" localSheetId="0"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[1]!AGO&amp;[1]!SEP&amp;[1]!OCT&amp;[1]!NOV&amp;[1]!DIC</definedName>
    <definedName name="UPCPICF_VMD50020" localSheetId="61">#REF!</definedName>
    <definedName name="UPCPICF_VMD50020" localSheetId="1">#REF!</definedName>
    <definedName name="UPCPICF_VMD50020" localSheetId="0">#REF!</definedName>
    <definedName name="UPCPICF_VMD50020">#REF!</definedName>
    <definedName name="UR">[31]urs!$C$10:$D$1332</definedName>
    <definedName name="V_Bife">'[34]ADEC II'!$A$1:$Z$1016</definedName>
    <definedName name="VARIABLES">#N/A</definedName>
    <definedName name="vcorta" localSheetId="61">#REF!</definedName>
    <definedName name="vcorta" localSheetId="1">#REF!</definedName>
    <definedName name="vcorta" localSheetId="0">#REF!</definedName>
    <definedName name="vcorta">#REF!</definedName>
    <definedName name="Vertientes" localSheetId="61">#REF!</definedName>
    <definedName name="Vertientes" localSheetId="1">#REF!</definedName>
    <definedName name="Vertientes" localSheetId="0">#REF!</definedName>
    <definedName name="Vertientes">#REF!</definedName>
    <definedName name="wrn.econv2s." localSheetId="61" hidden="1">{"Bruto",#N/A,FALSE,"CONV3T.XLS";"Neto",#N/A,FALSE,"CONV3T.XLS";"UnoB",#N/A,FALSE,"CONV3T.XLS";"Bruto",#N/A,FALSE,"CONV4T.XLS";"Neto",#N/A,FALSE,"CONV4T.XLS";"UnoB",#N/A,FALSE,"CONV4T.XLS"}</definedName>
    <definedName name="wrn.econv2s." localSheetId="1" hidden="1">{"Bruto",#N/A,FALSE,"CONV3T.XLS";"Neto",#N/A,FALSE,"CONV3T.XLS";"UnoB",#N/A,FALSE,"CONV3T.XLS";"Bruto",#N/A,FALSE,"CONV4T.XLS";"Neto",#N/A,FALSE,"CONV4T.XLS";"UnoB",#N/A,FALSE,"CONV4T.XLS"}</definedName>
    <definedName name="wrn.econv2s." localSheetId="0"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61" hidden="1">{#N/A,#N/A,FALSE,"TOT";#N/A,#N/A,FALSE,"PEP";#N/A,#N/A,FALSE,"REF";#N/A,#N/A,FALSE,"GAS";#N/A,#N/A,FALSE,"PET";#N/A,#N/A,FALSE,"COR"}</definedName>
    <definedName name="wrn.gst1tajuorg." localSheetId="1" hidden="1">{#N/A,#N/A,FALSE,"TOT";#N/A,#N/A,FALSE,"PEP";#N/A,#N/A,FALSE,"REF";#N/A,#N/A,FALSE,"GAS";#N/A,#N/A,FALSE,"PET";#N/A,#N/A,FALSE,"COR"}</definedName>
    <definedName name="wrn.gst1tajuorg." localSheetId="0" hidden="1">{#N/A,#N/A,FALSE,"TOT";#N/A,#N/A,FALSE,"PEP";#N/A,#N/A,FALSE,"REF";#N/A,#N/A,FALSE,"GAS";#N/A,#N/A,FALSE,"PET";#N/A,#N/A,FALSE,"COR"}</definedName>
    <definedName name="wrn.gst1tajuorg." hidden="1">{#N/A,#N/A,FALSE,"TOT";#N/A,#N/A,FALSE,"PEP";#N/A,#N/A,FALSE,"REF";#N/A,#N/A,FALSE,"GAS";#N/A,#N/A,FALSE,"PET";#N/A,#N/A,FALSE,"COR"}</definedName>
    <definedName name="x" localSheetId="61">#REF!</definedName>
    <definedName name="x" localSheetId="1">#REF!</definedName>
    <definedName name="x" localSheetId="0">#REF!</definedName>
    <definedName name="x">#REF!</definedName>
    <definedName name="XX" localSheetId="61" hidden="1">{"Bruto",#N/A,FALSE,"CONV3T.XLS";"Neto",#N/A,FALSE,"CONV3T.XLS";"UnoB",#N/A,FALSE,"CONV3T.XLS";"Bruto",#N/A,FALSE,"CONV4T.XLS";"Neto",#N/A,FALSE,"CONV4T.XLS";"UnoB",#N/A,FALSE,"CONV4T.XLS"}</definedName>
    <definedName name="XX" localSheetId="1" hidden="1">{"Bruto",#N/A,FALSE,"CONV3T.XLS";"Neto",#N/A,FALSE,"CONV3T.XLS";"UnoB",#N/A,FALSE,"CONV3T.XLS";"Bruto",#N/A,FALSE,"CONV4T.XLS";"Neto",#N/A,FALSE,"CONV4T.XLS";"UnoB",#N/A,FALSE,"CONV4T.XLS"}</definedName>
    <definedName name="XX" localSheetId="0"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61">#REF!</definedName>
    <definedName name="xxx" localSheetId="1">#REF!</definedName>
    <definedName name="xxx" localSheetId="0">#REF!</definedName>
    <definedName name="xxx">#REF!</definedName>
    <definedName name="yyy" localSheetId="61">#REF!</definedName>
    <definedName name="yyy" localSheetId="1">#REF!</definedName>
    <definedName name="yyy" localSheetId="0">#REF!</definedName>
    <definedName name="yyy">#REF!</definedName>
    <definedName name="zz" localSheetId="61">#REF!</definedName>
    <definedName name="zz" localSheetId="1">#REF!</definedName>
    <definedName name="zz" localSheetId="0">#REF!</definedName>
    <definedName name="zz">#REF!</definedName>
  </definedNames>
  <calcPr calcId="152511"/>
</workbook>
</file>

<file path=xl/calcChain.xml><?xml version="1.0" encoding="utf-8"?>
<calcChain xmlns="http://schemas.openxmlformats.org/spreadsheetml/2006/main">
  <c r="K11" i="104" l="1"/>
  <c r="J11" i="104"/>
  <c r="T26" i="107" l="1"/>
  <c r="V26" i="107"/>
  <c r="W25" i="107"/>
  <c r="W26" i="107" l="1"/>
  <c r="W26" i="106" l="1"/>
  <c r="V26" i="106"/>
  <c r="T26" i="106"/>
  <c r="W25" i="106"/>
  <c r="W26" i="105" l="1"/>
  <c r="V26" i="105"/>
  <c r="T26" i="105"/>
  <c r="W25" i="105"/>
  <c r="W21" i="105"/>
  <c r="V21" i="105"/>
  <c r="D11" i="104"/>
  <c r="E11" i="104"/>
  <c r="F11" i="104"/>
  <c r="G11" i="104"/>
  <c r="H11" i="104"/>
  <c r="I11" i="104"/>
  <c r="D10" i="103"/>
  <c r="E10" i="103"/>
  <c r="F10" i="103"/>
  <c r="G10" i="103"/>
  <c r="H10" i="103"/>
  <c r="I10" i="103"/>
  <c r="J10" i="103"/>
  <c r="K10" i="103"/>
  <c r="L10" i="103"/>
  <c r="G11" i="103"/>
  <c r="V21" i="102"/>
  <c r="W21" i="102"/>
  <c r="V22" i="102"/>
  <c r="W22" i="102"/>
  <c r="W26" i="102"/>
  <c r="T27" i="102"/>
  <c r="V27" i="102"/>
  <c r="W27" i="102"/>
  <c r="V21" i="101"/>
  <c r="W21" i="101"/>
  <c r="V22" i="101"/>
  <c r="W22" i="101"/>
  <c r="V23" i="101"/>
  <c r="W23" i="101"/>
  <c r="V24" i="101"/>
  <c r="W24" i="101"/>
  <c r="V25" i="101"/>
  <c r="W25" i="101"/>
  <c r="V26" i="101"/>
  <c r="W26" i="101"/>
  <c r="W30" i="101"/>
  <c r="T31" i="101"/>
  <c r="V31" i="101"/>
  <c r="W31" i="101"/>
  <c r="V21" i="100"/>
  <c r="W21" i="100"/>
  <c r="V22" i="100"/>
  <c r="W22" i="100"/>
  <c r="V23" i="100"/>
  <c r="W23" i="100"/>
  <c r="W27" i="100"/>
  <c r="T28" i="100"/>
  <c r="V28" i="100"/>
  <c r="W28" i="100"/>
  <c r="V21" i="99"/>
  <c r="W21" i="99"/>
  <c r="V22" i="99"/>
  <c r="W22" i="99"/>
  <c r="V23" i="99"/>
  <c r="W23" i="99"/>
  <c r="V24" i="99"/>
  <c r="W24" i="99"/>
  <c r="V25" i="99"/>
  <c r="W25" i="99"/>
  <c r="W29" i="99"/>
  <c r="T30" i="99"/>
  <c r="V30" i="99"/>
  <c r="W30" i="99"/>
  <c r="V21" i="98"/>
  <c r="W21" i="98"/>
  <c r="W25" i="98"/>
  <c r="T26" i="98"/>
  <c r="V26" i="98"/>
  <c r="W26" i="98"/>
  <c r="V21" i="97"/>
  <c r="W21" i="97"/>
  <c r="W25" i="97"/>
  <c r="T26" i="97"/>
  <c r="V26" i="97"/>
  <c r="W26" i="97"/>
  <c r="V21" i="96"/>
  <c r="W21" i="96"/>
  <c r="V22" i="96"/>
  <c r="W22" i="96"/>
  <c r="W26" i="96"/>
  <c r="T27" i="96"/>
  <c r="V27" i="96"/>
  <c r="W27" i="96"/>
  <c r="V21" i="95"/>
  <c r="W21" i="95"/>
  <c r="V22" i="95"/>
  <c r="W22" i="95"/>
  <c r="V23" i="95"/>
  <c r="W23" i="95"/>
  <c r="W27" i="95"/>
  <c r="T28" i="95"/>
  <c r="V28" i="95"/>
  <c r="W28" i="95"/>
  <c r="V21" i="94"/>
  <c r="W21" i="94"/>
  <c r="V22" i="94"/>
  <c r="W22" i="94"/>
  <c r="V23" i="94"/>
  <c r="W23" i="94"/>
  <c r="V24" i="94"/>
  <c r="W24" i="94"/>
  <c r="V25" i="94"/>
  <c r="W25" i="94"/>
  <c r="W29" i="94"/>
  <c r="T30" i="94"/>
  <c r="V30" i="94"/>
  <c r="W30" i="94"/>
  <c r="V21" i="93"/>
  <c r="W21" i="93"/>
  <c r="W25" i="93"/>
  <c r="T26" i="93"/>
  <c r="V26" i="93"/>
  <c r="W26" i="93"/>
  <c r="V21" i="92"/>
  <c r="W21" i="92"/>
  <c r="V22" i="92"/>
  <c r="W22" i="92"/>
  <c r="V23" i="92"/>
  <c r="W23" i="92"/>
  <c r="V24" i="92"/>
  <c r="W24" i="92"/>
  <c r="V25" i="92"/>
  <c r="W25" i="92"/>
  <c r="V26" i="92"/>
  <c r="W26" i="92"/>
  <c r="W30" i="92"/>
  <c r="T31" i="92"/>
  <c r="V31" i="92"/>
  <c r="W31" i="92"/>
  <c r="V21" i="91"/>
  <c r="W21" i="91"/>
  <c r="V22" i="91"/>
  <c r="W22" i="91"/>
  <c r="W26" i="91"/>
  <c r="T27" i="91"/>
  <c r="V27" i="91"/>
  <c r="W27" i="91"/>
  <c r="V21" i="90"/>
  <c r="W21" i="90"/>
  <c r="V22" i="90"/>
  <c r="W22" i="90"/>
  <c r="V23" i="90"/>
  <c r="W23" i="90"/>
  <c r="W27" i="90"/>
  <c r="T28" i="90"/>
  <c r="V28" i="90"/>
  <c r="W28" i="90"/>
  <c r="V21" i="89"/>
  <c r="W21" i="89"/>
  <c r="V22" i="89"/>
  <c r="W22" i="89"/>
  <c r="V23" i="89"/>
  <c r="W23" i="89"/>
  <c r="V24" i="89"/>
  <c r="W24" i="89"/>
  <c r="V25" i="89"/>
  <c r="W25" i="89"/>
  <c r="W29" i="89"/>
  <c r="T30" i="89"/>
  <c r="V30" i="89"/>
  <c r="W30" i="89"/>
  <c r="V21" i="88"/>
  <c r="W21" i="88"/>
  <c r="W25" i="88"/>
  <c r="T26" i="88"/>
  <c r="V26" i="88"/>
  <c r="W26" i="88"/>
  <c r="V21" i="87"/>
  <c r="W21" i="87"/>
  <c r="W25" i="87"/>
  <c r="T26" i="87"/>
  <c r="V26" i="87"/>
  <c r="W26" i="87"/>
  <c r="V21" i="86"/>
  <c r="W21" i="86"/>
  <c r="V22" i="86"/>
  <c r="W22" i="86"/>
  <c r="V23" i="86"/>
  <c r="W23" i="86"/>
  <c r="W27" i="86"/>
  <c r="T28" i="86"/>
  <c r="V28" i="86"/>
  <c r="W28" i="86"/>
  <c r="V21" i="85"/>
  <c r="W21" i="85"/>
  <c r="V22" i="85"/>
  <c r="W22" i="85"/>
  <c r="V23" i="85"/>
  <c r="W23" i="85"/>
  <c r="W27" i="85"/>
  <c r="T28" i="85"/>
  <c r="V28" i="85"/>
  <c r="W28" i="85"/>
  <c r="V21" i="84"/>
  <c r="W21" i="84"/>
  <c r="V22" i="84"/>
  <c r="W22" i="84"/>
  <c r="V23" i="84"/>
  <c r="W23" i="84"/>
  <c r="V24" i="84"/>
  <c r="W24" i="84"/>
  <c r="V25" i="84"/>
  <c r="W25" i="84"/>
  <c r="V26" i="84"/>
  <c r="W26" i="84"/>
  <c r="V27" i="84"/>
  <c r="W27" i="84"/>
  <c r="V28" i="84"/>
  <c r="W28" i="84"/>
  <c r="V29" i="84"/>
  <c r="W29" i="84"/>
  <c r="V30" i="84"/>
  <c r="W30" i="84"/>
  <c r="V31" i="84"/>
  <c r="W31" i="84"/>
  <c r="V32" i="84"/>
  <c r="W32" i="84"/>
  <c r="W36" i="84"/>
  <c r="T37" i="84"/>
  <c r="V37" i="84"/>
  <c r="W37" i="84"/>
  <c r="W38" i="84"/>
  <c r="T39" i="84"/>
  <c r="V39" i="84"/>
  <c r="W39" i="84"/>
  <c r="V21" i="83"/>
  <c r="W21" i="83"/>
  <c r="W25" i="83"/>
  <c r="T26" i="83"/>
  <c r="V26" i="83"/>
  <c r="W26" i="83"/>
  <c r="V21" i="82"/>
  <c r="W21" i="82"/>
  <c r="V22" i="82"/>
  <c r="W22" i="82"/>
  <c r="V23" i="82"/>
  <c r="W23" i="82"/>
  <c r="V24" i="82"/>
  <c r="W24" i="82"/>
  <c r="W28" i="82"/>
  <c r="T29" i="82"/>
  <c r="V29" i="82"/>
  <c r="W29" i="82"/>
  <c r="W30" i="82"/>
  <c r="T31" i="82"/>
  <c r="V31" i="82"/>
  <c r="W31" i="82"/>
  <c r="V21" i="81"/>
  <c r="W21" i="81"/>
  <c r="V22" i="81"/>
  <c r="W22" i="81"/>
  <c r="W26" i="81"/>
  <c r="T27" i="81"/>
  <c r="V27" i="81"/>
  <c r="W27" i="81"/>
  <c r="V21" i="80"/>
  <c r="W21" i="80"/>
  <c r="V22" i="80"/>
  <c r="W22" i="80"/>
  <c r="W26" i="80"/>
  <c r="T27" i="80"/>
  <c r="V27" i="80"/>
  <c r="W27" i="80"/>
  <c r="V21" i="79"/>
  <c r="W21" i="79"/>
  <c r="V22" i="79"/>
  <c r="W22" i="79"/>
  <c r="V23" i="79"/>
  <c r="W23" i="79"/>
  <c r="V24" i="79"/>
  <c r="W24" i="79"/>
  <c r="V25" i="79"/>
  <c r="W25" i="79"/>
  <c r="V26" i="79"/>
  <c r="W26" i="79"/>
  <c r="W30" i="79"/>
  <c r="T31" i="79"/>
  <c r="V31" i="79"/>
  <c r="W31" i="79"/>
  <c r="V21" i="78"/>
  <c r="W21" i="78"/>
  <c r="V22" i="78"/>
  <c r="W22" i="78"/>
  <c r="V23" i="78"/>
  <c r="W23" i="78"/>
  <c r="V24" i="78"/>
  <c r="W24" i="78"/>
  <c r="W28" i="78"/>
  <c r="T29" i="78"/>
  <c r="V29" i="78"/>
  <c r="W29" i="78"/>
  <c r="V21" i="77"/>
  <c r="W21" i="77"/>
  <c r="V22" i="77"/>
  <c r="W22" i="77"/>
  <c r="W26" i="77"/>
  <c r="T27" i="77"/>
  <c r="V27" i="77"/>
  <c r="W27" i="77"/>
  <c r="V21" i="76"/>
  <c r="W21" i="76"/>
  <c r="V22" i="76"/>
  <c r="W22" i="76"/>
  <c r="W26" i="76"/>
  <c r="T27" i="76"/>
  <c r="V27" i="76"/>
  <c r="W27" i="76"/>
  <c r="V21" i="75"/>
  <c r="W21" i="75"/>
  <c r="V22" i="75"/>
  <c r="W22" i="75"/>
  <c r="W26" i="75"/>
  <c r="T27" i="75"/>
  <c r="V27" i="75"/>
  <c r="W27" i="75"/>
  <c r="V21" i="74"/>
  <c r="W21" i="74"/>
  <c r="V22" i="74"/>
  <c r="W22" i="74"/>
  <c r="V23" i="74"/>
  <c r="W23" i="74"/>
  <c r="W27" i="74"/>
  <c r="T28" i="74"/>
  <c r="V28" i="74"/>
  <c r="W28" i="74"/>
  <c r="V21" i="73"/>
  <c r="W21" i="73"/>
  <c r="V22" i="73"/>
  <c r="W22" i="73"/>
  <c r="V23" i="73"/>
  <c r="W23" i="73"/>
  <c r="V24" i="73"/>
  <c r="W24" i="73"/>
  <c r="V25" i="73"/>
  <c r="W25" i="73"/>
  <c r="V26" i="73"/>
  <c r="W26" i="73"/>
  <c r="V27" i="73"/>
  <c r="W27" i="73"/>
  <c r="V28" i="73"/>
  <c r="W28" i="73"/>
  <c r="W32" i="73"/>
  <c r="T33" i="73"/>
  <c r="V33" i="73"/>
  <c r="W33" i="73"/>
  <c r="V21" i="72"/>
  <c r="W21" i="72"/>
  <c r="V22" i="72"/>
  <c r="W22" i="72"/>
  <c r="V23" i="72"/>
  <c r="W23" i="72"/>
  <c r="W27" i="72"/>
  <c r="T28" i="72"/>
  <c r="V28" i="72"/>
  <c r="W28" i="72"/>
  <c r="V21" i="71"/>
  <c r="W21" i="71"/>
  <c r="V22" i="71"/>
  <c r="W22" i="71"/>
  <c r="V23" i="71"/>
  <c r="W23" i="71"/>
  <c r="V24" i="71"/>
  <c r="W24" i="71"/>
  <c r="V25" i="71"/>
  <c r="W25" i="71"/>
  <c r="V26" i="71"/>
  <c r="W26" i="71"/>
  <c r="W30" i="71"/>
  <c r="T31" i="71"/>
  <c r="V31" i="71"/>
  <c r="W31" i="71"/>
  <c r="V21" i="70"/>
  <c r="W21" i="70"/>
  <c r="V22" i="70"/>
  <c r="W22" i="70"/>
  <c r="V23" i="70"/>
  <c r="W23" i="70"/>
  <c r="W27" i="70"/>
  <c r="T28" i="70"/>
  <c r="V28" i="70"/>
  <c r="W28" i="70"/>
  <c r="W29" i="70"/>
  <c r="T30" i="70"/>
  <c r="V30" i="70"/>
  <c r="W30" i="70"/>
  <c r="V21" i="69"/>
  <c r="W21" i="69"/>
  <c r="V22" i="69"/>
  <c r="W22" i="69"/>
  <c r="V23" i="69"/>
  <c r="W23" i="69"/>
  <c r="V24" i="69"/>
  <c r="W24" i="69"/>
  <c r="V25" i="69"/>
  <c r="W25" i="69"/>
  <c r="V26" i="69"/>
  <c r="W26" i="69"/>
  <c r="W30" i="69"/>
  <c r="T31" i="69"/>
  <c r="V31" i="69"/>
  <c r="W31" i="69"/>
  <c r="V21" i="68"/>
  <c r="W21" i="68"/>
  <c r="V22" i="68"/>
  <c r="W22" i="68"/>
  <c r="V23" i="68"/>
  <c r="W23" i="68"/>
  <c r="V24" i="68"/>
  <c r="W24" i="68"/>
  <c r="V25" i="68"/>
  <c r="W25" i="68"/>
  <c r="V26" i="68"/>
  <c r="W26" i="68"/>
  <c r="V27" i="68"/>
  <c r="W27" i="68"/>
  <c r="V28" i="68"/>
  <c r="W28" i="68"/>
  <c r="V29" i="68"/>
  <c r="W29" i="68"/>
  <c r="V30" i="68"/>
  <c r="W30" i="68"/>
  <c r="V31" i="68"/>
  <c r="W31" i="68"/>
  <c r="V32" i="68"/>
  <c r="W32" i="68"/>
  <c r="V33" i="68"/>
  <c r="W33" i="68"/>
  <c r="V34" i="68"/>
  <c r="W34" i="68"/>
  <c r="W38" i="68"/>
  <c r="T39" i="68"/>
  <c r="V39" i="68"/>
  <c r="W39" i="68"/>
  <c r="V21" i="67"/>
  <c r="W21" i="67"/>
  <c r="V22" i="67"/>
  <c r="W22" i="67"/>
  <c r="W26" i="67"/>
  <c r="T27" i="67"/>
  <c r="V27" i="67"/>
  <c r="W27" i="67"/>
  <c r="V21" i="66"/>
  <c r="W21" i="66"/>
  <c r="W25" i="66"/>
  <c r="T26" i="66"/>
  <c r="V26" i="66"/>
  <c r="W26" i="66"/>
  <c r="V21" i="65"/>
  <c r="W21" i="65"/>
  <c r="V22" i="65"/>
  <c r="W22" i="65"/>
  <c r="W26" i="65"/>
  <c r="T27" i="65"/>
  <c r="V27" i="65"/>
  <c r="W27" i="65"/>
  <c r="V21" i="64"/>
  <c r="W21" i="64"/>
  <c r="V22" i="64"/>
  <c r="W22" i="64"/>
  <c r="V23" i="64"/>
  <c r="W23" i="64"/>
  <c r="V24" i="64"/>
  <c r="W24" i="64"/>
  <c r="V25" i="64"/>
  <c r="W25" i="64"/>
  <c r="V26" i="64"/>
  <c r="W26" i="64"/>
  <c r="W30" i="64"/>
  <c r="T31" i="64"/>
  <c r="V31" i="64"/>
  <c r="W31" i="64"/>
  <c r="W32" i="64"/>
  <c r="T33" i="64"/>
  <c r="V33" i="64"/>
  <c r="W33" i="64"/>
  <c r="V21" i="63"/>
  <c r="W21" i="63"/>
  <c r="V22" i="63"/>
  <c r="W22" i="63"/>
  <c r="W26" i="63"/>
  <c r="T27" i="63"/>
  <c r="V27" i="63"/>
  <c r="W27" i="63"/>
  <c r="V21" i="62"/>
  <c r="W21" i="62"/>
  <c r="V22" i="62"/>
  <c r="W22" i="62"/>
  <c r="V23" i="62"/>
  <c r="W23" i="62"/>
  <c r="V24" i="62"/>
  <c r="W24" i="62"/>
  <c r="V25" i="62"/>
  <c r="W25" i="62"/>
  <c r="W29" i="62"/>
  <c r="T30" i="62"/>
  <c r="V30" i="62"/>
  <c r="W30" i="62"/>
  <c r="W31" i="62"/>
  <c r="T32" i="62"/>
  <c r="V32" i="62"/>
  <c r="W32" i="62"/>
  <c r="V21" i="61"/>
  <c r="W21" i="61"/>
  <c r="V22" i="61"/>
  <c r="W22" i="61"/>
  <c r="W26" i="61"/>
  <c r="T27" i="61"/>
  <c r="V27" i="61"/>
  <c r="W27" i="61"/>
  <c r="V21" i="60"/>
  <c r="W21" i="60"/>
  <c r="V22" i="60"/>
  <c r="W22" i="60"/>
  <c r="V23" i="60"/>
  <c r="W23" i="60"/>
  <c r="V24" i="60"/>
  <c r="W24" i="60"/>
  <c r="W28" i="60"/>
  <c r="T29" i="60"/>
  <c r="V29" i="60"/>
  <c r="W29" i="60"/>
  <c r="V21" i="59"/>
  <c r="W21" i="59"/>
  <c r="V22" i="59"/>
  <c r="W22" i="59"/>
  <c r="V23" i="59"/>
  <c r="W23" i="59"/>
  <c r="V24" i="59"/>
  <c r="W24" i="59"/>
  <c r="V25" i="59"/>
  <c r="W25" i="59"/>
  <c r="W29" i="59"/>
  <c r="T30" i="59"/>
  <c r="V30" i="59"/>
  <c r="W30" i="59"/>
  <c r="V21" i="58"/>
  <c r="W21" i="58"/>
  <c r="V22" i="58"/>
  <c r="W22" i="58"/>
  <c r="V23" i="58"/>
  <c r="W23" i="58"/>
  <c r="W27" i="58"/>
  <c r="T28" i="58"/>
  <c r="V28" i="58"/>
  <c r="W28" i="58"/>
  <c r="V21" i="57"/>
  <c r="W21" i="57"/>
  <c r="W25" i="57"/>
  <c r="T26" i="57"/>
  <c r="V26" i="57"/>
  <c r="W26" i="57"/>
  <c r="V21" i="56"/>
  <c r="W21" i="56"/>
  <c r="V22" i="56"/>
  <c r="W22" i="56"/>
  <c r="W26" i="56"/>
  <c r="T27" i="56"/>
  <c r="V27" i="56"/>
  <c r="W27" i="56"/>
  <c r="V21" i="55"/>
  <c r="W21" i="55"/>
  <c r="V22" i="55"/>
  <c r="W22" i="55"/>
  <c r="W26" i="55"/>
  <c r="T27" i="55"/>
  <c r="V27" i="55"/>
  <c r="W27" i="55"/>
  <c r="V21" i="54"/>
  <c r="W21" i="54"/>
  <c r="W25" i="54"/>
  <c r="T26" i="54"/>
  <c r="V26" i="54"/>
  <c r="W26" i="54"/>
  <c r="V21" i="53"/>
  <c r="W21" i="53"/>
  <c r="W25" i="53"/>
  <c r="T26" i="53"/>
  <c r="V26" i="53"/>
  <c r="W26" i="53"/>
  <c r="V21" i="52"/>
  <c r="W21" i="52"/>
  <c r="V22" i="52"/>
  <c r="W22" i="52"/>
  <c r="V23" i="52"/>
  <c r="W23" i="52"/>
  <c r="W27" i="52"/>
  <c r="T28" i="52"/>
  <c r="V28" i="52"/>
  <c r="W28" i="52"/>
  <c r="V21" i="51"/>
  <c r="W21" i="51"/>
  <c r="W25" i="51"/>
  <c r="T26" i="51"/>
  <c r="V26" i="51"/>
  <c r="W26" i="51"/>
  <c r="V21" i="50"/>
  <c r="W21" i="50"/>
  <c r="V22" i="50"/>
  <c r="W22" i="50"/>
  <c r="V23" i="50"/>
  <c r="W23" i="50"/>
  <c r="V24" i="50"/>
  <c r="W24" i="50"/>
  <c r="V25" i="50"/>
  <c r="W25" i="50"/>
  <c r="V26" i="50"/>
  <c r="W26" i="50"/>
  <c r="V27" i="50"/>
  <c r="W27" i="50"/>
  <c r="W31" i="50"/>
  <c r="T32" i="50"/>
  <c r="V32" i="50"/>
  <c r="W32" i="50"/>
  <c r="W33" i="50"/>
  <c r="T34" i="50"/>
  <c r="V34" i="50"/>
  <c r="W34" i="50"/>
  <c r="W35" i="50"/>
  <c r="T36" i="50"/>
  <c r="V36" i="50"/>
  <c r="W36" i="50"/>
  <c r="V21" i="49"/>
  <c r="W21" i="49"/>
  <c r="V22" i="49"/>
  <c r="W22" i="49"/>
  <c r="W26" i="49"/>
  <c r="T27" i="49"/>
  <c r="V27" i="49"/>
  <c r="W27" i="49"/>
  <c r="V21" i="48"/>
  <c r="W21" i="48"/>
  <c r="V22" i="48"/>
  <c r="W22" i="48"/>
  <c r="W26" i="48"/>
  <c r="T27" i="48"/>
  <c r="V27" i="48"/>
  <c r="W27" i="48"/>
  <c r="V21" i="47"/>
  <c r="W21" i="47"/>
  <c r="W25" i="47"/>
  <c r="T26" i="47"/>
  <c r="V26" i="47"/>
  <c r="W26" i="47"/>
  <c r="V21" i="46"/>
  <c r="W21" i="46"/>
  <c r="W25" i="46"/>
  <c r="T26" i="46"/>
  <c r="V26" i="46"/>
  <c r="W26" i="46"/>
  <c r="V21" i="45"/>
  <c r="W21" i="45"/>
  <c r="V22" i="45"/>
  <c r="W22" i="45"/>
  <c r="V23" i="45"/>
  <c r="W23" i="45"/>
  <c r="V24" i="45"/>
  <c r="W24" i="45"/>
  <c r="W28" i="45"/>
  <c r="T29" i="45"/>
  <c r="V29" i="45"/>
  <c r="W29" i="45"/>
  <c r="V21" i="44"/>
  <c r="W21" i="44"/>
  <c r="W25" i="44"/>
  <c r="T26" i="44"/>
  <c r="V26" i="44"/>
  <c r="W26" i="44"/>
  <c r="V21" i="43"/>
  <c r="W21" i="43"/>
  <c r="W25" i="43"/>
  <c r="T26" i="43"/>
  <c r="V26" i="43"/>
  <c r="W26" i="43"/>
  <c r="V21" i="42"/>
  <c r="W21" i="42"/>
  <c r="V22" i="42"/>
  <c r="W22" i="42"/>
  <c r="V23" i="42"/>
  <c r="W23" i="42"/>
  <c r="W27" i="42"/>
  <c r="T28" i="42"/>
  <c r="V28" i="42"/>
  <c r="W28" i="42"/>
  <c r="W29" i="42"/>
  <c r="T30" i="42"/>
  <c r="V30" i="42"/>
  <c r="W30" i="42"/>
  <c r="W31" i="42"/>
  <c r="T32" i="42"/>
  <c r="V32" i="42"/>
  <c r="W32" i="42"/>
  <c r="V21" i="41"/>
  <c r="W21" i="41"/>
  <c r="W25" i="41"/>
  <c r="T26" i="41"/>
  <c r="V26" i="41"/>
  <c r="W26" i="41"/>
  <c r="V21" i="40"/>
  <c r="W21" i="40"/>
  <c r="V22" i="40"/>
  <c r="W22" i="40"/>
  <c r="V23" i="40"/>
  <c r="W23" i="40"/>
  <c r="W27" i="40"/>
  <c r="T28" i="40"/>
  <c r="V28" i="40"/>
  <c r="W28" i="40"/>
  <c r="V21" i="39"/>
  <c r="W21" i="39"/>
  <c r="W25" i="39"/>
  <c r="T26" i="39"/>
  <c r="V26" i="39"/>
  <c r="W26" i="39"/>
  <c r="V21" i="38"/>
  <c r="W21" i="38"/>
  <c r="V22" i="38"/>
  <c r="W22" i="38"/>
  <c r="V23" i="38"/>
  <c r="W23" i="38"/>
  <c r="V24" i="38"/>
  <c r="W24" i="38"/>
  <c r="V25" i="38"/>
  <c r="W25" i="38"/>
  <c r="V26" i="38"/>
  <c r="W26" i="38"/>
  <c r="V27" i="38"/>
  <c r="W27" i="38"/>
  <c r="V28" i="38"/>
  <c r="W28" i="38"/>
  <c r="W32" i="38"/>
  <c r="T33" i="38"/>
  <c r="V33" i="38"/>
  <c r="W33" i="38"/>
  <c r="V21" i="37"/>
  <c r="W21" i="37"/>
  <c r="V22" i="37"/>
  <c r="W22" i="37"/>
  <c r="W26" i="37"/>
  <c r="T27" i="37"/>
  <c r="V27" i="37"/>
  <c r="W27" i="37"/>
  <c r="V21" i="36"/>
  <c r="W21" i="36"/>
  <c r="V22" i="36"/>
  <c r="W22" i="36"/>
  <c r="V23" i="36"/>
  <c r="W23" i="36"/>
  <c r="W27" i="36"/>
  <c r="T28" i="36"/>
  <c r="V28" i="36"/>
  <c r="W28" i="36"/>
  <c r="V21" i="35"/>
  <c r="W21" i="35"/>
  <c r="V22" i="35"/>
  <c r="W22" i="35"/>
  <c r="W26" i="35"/>
  <c r="T27" i="35"/>
  <c r="V27" i="35"/>
  <c r="W27" i="35"/>
  <c r="W28" i="35"/>
  <c r="T29" i="35"/>
  <c r="V29" i="35"/>
  <c r="W29" i="35"/>
  <c r="V22" i="34"/>
  <c r="W22" i="34"/>
  <c r="V23" i="34"/>
  <c r="W23" i="34"/>
  <c r="V24" i="34"/>
  <c r="W24" i="34"/>
  <c r="V25" i="34"/>
  <c r="W25" i="34"/>
  <c r="V26" i="34"/>
  <c r="W26" i="34"/>
  <c r="V27" i="34"/>
  <c r="W27" i="34"/>
  <c r="V28" i="34"/>
  <c r="W28" i="34"/>
  <c r="V29" i="34"/>
  <c r="W29" i="34"/>
  <c r="V30" i="34"/>
  <c r="W30" i="34"/>
  <c r="V31" i="34"/>
  <c r="W31" i="34"/>
  <c r="V32" i="34"/>
  <c r="W32" i="34"/>
  <c r="V33" i="34"/>
  <c r="W33" i="34"/>
  <c r="V34" i="34"/>
  <c r="W34" i="34"/>
  <c r="V35" i="34"/>
  <c r="W35" i="34"/>
  <c r="V36" i="34"/>
  <c r="W36" i="34"/>
  <c r="V37" i="34"/>
  <c r="W37" i="34"/>
  <c r="V38" i="34"/>
  <c r="W38" i="34"/>
  <c r="V39" i="34"/>
  <c r="W39" i="34"/>
  <c r="V40" i="34"/>
  <c r="W40" i="34"/>
  <c r="V41" i="34"/>
  <c r="W41" i="34"/>
  <c r="V42" i="34"/>
  <c r="W42" i="34"/>
  <c r="V43" i="34"/>
  <c r="W43" i="34"/>
  <c r="V44" i="34"/>
  <c r="W44" i="34"/>
  <c r="V45" i="34"/>
  <c r="W45" i="34"/>
  <c r="V46" i="34"/>
  <c r="W46" i="34"/>
  <c r="V47" i="34"/>
  <c r="W47" i="34"/>
  <c r="V48" i="34"/>
  <c r="W48" i="34"/>
  <c r="V49" i="34"/>
  <c r="W49" i="34"/>
  <c r="V50" i="34"/>
  <c r="W50" i="34"/>
  <c r="V51" i="34"/>
  <c r="W51" i="34"/>
  <c r="V52" i="34"/>
  <c r="W52" i="34"/>
  <c r="V53" i="34"/>
  <c r="W53" i="34"/>
  <c r="V54" i="34"/>
  <c r="W54" i="34"/>
  <c r="V55" i="34"/>
  <c r="W55" i="34"/>
  <c r="V56" i="34"/>
  <c r="W56" i="34"/>
  <c r="V57" i="34"/>
  <c r="W57" i="34"/>
  <c r="V58" i="34"/>
  <c r="W58" i="34"/>
  <c r="V59" i="34"/>
  <c r="W59" i="34"/>
  <c r="V60" i="34"/>
  <c r="W60" i="34"/>
  <c r="V61" i="34"/>
  <c r="W61" i="34"/>
  <c r="V62" i="34"/>
  <c r="W62" i="34"/>
  <c r="V63" i="34"/>
  <c r="W63" i="34"/>
  <c r="V64" i="34"/>
  <c r="W64" i="34"/>
  <c r="V65" i="34"/>
  <c r="W65" i="34"/>
  <c r="V66" i="34"/>
  <c r="W66" i="34"/>
  <c r="V67" i="34"/>
  <c r="W67" i="34"/>
  <c r="V68" i="34"/>
  <c r="W68" i="34"/>
  <c r="V69" i="34"/>
  <c r="W69" i="34"/>
  <c r="V70" i="34"/>
  <c r="W70" i="34"/>
  <c r="V71" i="34"/>
  <c r="W71" i="34"/>
  <c r="V72" i="34"/>
  <c r="W72" i="34"/>
  <c r="V73" i="34"/>
  <c r="W73" i="34"/>
  <c r="V74" i="34"/>
  <c r="W74" i="34"/>
  <c r="V75" i="34"/>
  <c r="W75" i="34"/>
  <c r="V76" i="34"/>
  <c r="W76" i="34"/>
  <c r="V77" i="34"/>
  <c r="W77" i="34"/>
  <c r="W81" i="34"/>
  <c r="T82" i="34"/>
  <c r="V82" i="34"/>
  <c r="W82" i="34"/>
  <c r="W83" i="34"/>
  <c r="T84" i="34"/>
  <c r="V84" i="34"/>
  <c r="W84" i="34"/>
  <c r="W85" i="34"/>
  <c r="T86" i="34"/>
  <c r="V86" i="34"/>
  <c r="W86" i="34"/>
  <c r="W87" i="34"/>
  <c r="T88" i="34"/>
  <c r="V88" i="34"/>
  <c r="W88" i="34"/>
  <c r="W89" i="34"/>
  <c r="T90" i="34"/>
  <c r="V90" i="34"/>
  <c r="W90" i="34"/>
  <c r="W91" i="34"/>
  <c r="T92" i="34"/>
  <c r="V92" i="34"/>
  <c r="W92" i="34"/>
  <c r="W93" i="34"/>
  <c r="T94" i="34"/>
  <c r="V94" i="34"/>
  <c r="W94" i="34"/>
  <c r="V21" i="33"/>
  <c r="W21" i="33"/>
  <c r="W25" i="33"/>
  <c r="T26" i="33"/>
  <c r="V26" i="33"/>
  <c r="W26" i="33"/>
  <c r="V21" i="32"/>
  <c r="W21" i="32"/>
  <c r="V22" i="32"/>
  <c r="W22" i="32"/>
  <c r="V23" i="32"/>
  <c r="W23" i="32"/>
  <c r="V24" i="32"/>
  <c r="W24" i="32"/>
  <c r="V25" i="32"/>
  <c r="W25" i="32"/>
  <c r="V26" i="32"/>
  <c r="W26" i="32"/>
  <c r="V27" i="32"/>
  <c r="W27" i="32"/>
  <c r="V28" i="32"/>
  <c r="W28" i="32"/>
  <c r="V29" i="32"/>
  <c r="W29" i="32"/>
  <c r="V30" i="32"/>
  <c r="W30" i="32"/>
  <c r="V31" i="32"/>
  <c r="W31" i="32"/>
  <c r="V32" i="32"/>
  <c r="W32" i="32"/>
  <c r="W36" i="32"/>
  <c r="T37" i="32"/>
  <c r="V37" i="32"/>
  <c r="W37" i="32"/>
  <c r="W38" i="32"/>
  <c r="T39" i="32"/>
  <c r="V39" i="32"/>
  <c r="W39" i="32"/>
  <c r="W40" i="32"/>
  <c r="T41" i="32"/>
  <c r="V41" i="32"/>
  <c r="W41" i="32"/>
  <c r="W42" i="32"/>
  <c r="T43" i="32"/>
  <c r="V43" i="32"/>
  <c r="W43" i="32"/>
  <c r="W44" i="32"/>
  <c r="T45" i="32"/>
  <c r="V45" i="32"/>
  <c r="W45" i="32"/>
  <c r="V21" i="31"/>
  <c r="W21" i="31"/>
  <c r="W25" i="31"/>
  <c r="T26" i="31"/>
  <c r="V26" i="31"/>
  <c r="W26" i="31"/>
  <c r="V21" i="30"/>
  <c r="W21" i="30"/>
  <c r="V22" i="30"/>
  <c r="W22" i="30"/>
  <c r="V23" i="30"/>
  <c r="W23" i="30"/>
  <c r="V24" i="30"/>
  <c r="W24" i="30"/>
  <c r="V25" i="30"/>
  <c r="W25" i="30"/>
  <c r="W29" i="30"/>
  <c r="T30" i="30"/>
  <c r="V30" i="30"/>
  <c r="W30" i="30"/>
  <c r="V24" i="29"/>
  <c r="W24" i="29"/>
  <c r="V25" i="29"/>
  <c r="W25" i="29"/>
  <c r="V26" i="29"/>
  <c r="W26" i="29"/>
  <c r="V27" i="29"/>
  <c r="W27" i="29"/>
  <c r="V28" i="29"/>
  <c r="W28" i="29"/>
  <c r="V29" i="29"/>
  <c r="W29" i="29"/>
  <c r="V30" i="29"/>
  <c r="W30" i="29"/>
  <c r="V31" i="29"/>
  <c r="W31" i="29"/>
  <c r="V32" i="29"/>
  <c r="W32" i="29"/>
  <c r="V33" i="29"/>
  <c r="W33" i="29"/>
  <c r="V34" i="29"/>
  <c r="W34" i="29"/>
  <c r="V35" i="29"/>
  <c r="W35" i="29"/>
  <c r="V36" i="29"/>
  <c r="W36" i="29"/>
  <c r="V37" i="29"/>
  <c r="W37" i="29"/>
  <c r="V38" i="29"/>
  <c r="W38" i="29"/>
  <c r="V39" i="29"/>
  <c r="W39" i="29"/>
  <c r="V40" i="29"/>
  <c r="W40" i="29"/>
  <c r="W44" i="29"/>
  <c r="T45" i="29"/>
  <c r="V45" i="29"/>
  <c r="W45" i="29"/>
  <c r="W46" i="29"/>
  <c r="T47" i="29"/>
  <c r="V47" i="29"/>
  <c r="W47" i="29"/>
  <c r="W48" i="29"/>
  <c r="T49" i="29"/>
  <c r="V49" i="29"/>
  <c r="W49" i="29"/>
  <c r="W50" i="29"/>
  <c r="T51" i="29"/>
  <c r="V51" i="29"/>
  <c r="W51" i="29"/>
  <c r="W52" i="29"/>
  <c r="T53" i="29"/>
  <c r="V53" i="29"/>
  <c r="W53" i="29"/>
  <c r="W54" i="29"/>
  <c r="T55" i="29"/>
  <c r="V55" i="29"/>
  <c r="W55" i="29"/>
  <c r="V21" i="28"/>
  <c r="W21" i="28"/>
  <c r="V22" i="28"/>
  <c r="W22" i="28"/>
  <c r="V23" i="28"/>
  <c r="W23" i="28"/>
  <c r="V24" i="28"/>
  <c r="W24" i="28"/>
  <c r="V25" i="28"/>
  <c r="W25" i="28"/>
  <c r="V26" i="28"/>
  <c r="W26" i="28"/>
  <c r="V27" i="28"/>
  <c r="W27" i="28"/>
  <c r="V28" i="28"/>
  <c r="W28" i="28"/>
  <c r="V29" i="28"/>
  <c r="W29" i="28"/>
  <c r="V30" i="28"/>
  <c r="W30" i="28"/>
  <c r="V31" i="28"/>
  <c r="W31" i="28"/>
  <c r="V32" i="28"/>
  <c r="W32" i="28"/>
  <c r="V33" i="28"/>
  <c r="W33" i="28"/>
  <c r="V34" i="28"/>
  <c r="W34" i="28"/>
  <c r="V35" i="28"/>
  <c r="W35" i="28"/>
  <c r="W39" i="28"/>
  <c r="T40" i="28"/>
  <c r="V40" i="28"/>
  <c r="W40" i="28"/>
  <c r="W41" i="28"/>
  <c r="T42" i="28"/>
  <c r="V42" i="28"/>
  <c r="W42" i="28"/>
  <c r="V23" i="27"/>
  <c r="W23" i="27"/>
  <c r="V24" i="27"/>
  <c r="W24" i="27"/>
  <c r="V25" i="27"/>
  <c r="W25" i="27"/>
  <c r="V26" i="27"/>
  <c r="W26" i="27"/>
  <c r="V27" i="27"/>
  <c r="W27" i="27"/>
  <c r="V28" i="27"/>
  <c r="W28" i="27"/>
  <c r="V29" i="27"/>
  <c r="W29" i="27"/>
  <c r="V30" i="27"/>
  <c r="W30" i="27"/>
  <c r="V31" i="27"/>
  <c r="W31" i="27"/>
  <c r="V32" i="27"/>
  <c r="W32" i="27"/>
  <c r="V33" i="27"/>
  <c r="W33" i="27"/>
  <c r="V34" i="27"/>
  <c r="W34" i="27"/>
  <c r="W38" i="27"/>
  <c r="T39" i="27"/>
  <c r="V39" i="27"/>
  <c r="W39" i="27"/>
  <c r="W40" i="27"/>
  <c r="T41" i="27"/>
  <c r="V41" i="27"/>
  <c r="W41" i="27"/>
  <c r="W42" i="27"/>
  <c r="T43" i="27"/>
  <c r="V43" i="27"/>
  <c r="W43" i="27"/>
  <c r="W44" i="27"/>
  <c r="T45" i="27"/>
  <c r="V45" i="27"/>
  <c r="W45" i="27"/>
  <c r="W46" i="27"/>
  <c r="T47" i="27"/>
  <c r="V47" i="27"/>
  <c r="W47" i="27"/>
  <c r="V21" i="26"/>
  <c r="W21" i="26"/>
  <c r="W25" i="26"/>
  <c r="T26" i="26"/>
  <c r="V26" i="26"/>
  <c r="W26" i="26"/>
  <c r="V21" i="25"/>
  <c r="W21" i="25"/>
  <c r="W25" i="25"/>
  <c r="T26" i="25"/>
  <c r="V26" i="25"/>
  <c r="W26" i="25"/>
  <c r="V21" i="24"/>
  <c r="W21" i="24"/>
  <c r="V22" i="24"/>
  <c r="W22" i="24"/>
  <c r="W26" i="24"/>
  <c r="T27" i="24"/>
  <c r="V27" i="24"/>
  <c r="W27" i="24"/>
  <c r="V25" i="23"/>
  <c r="W25" i="23"/>
  <c r="V26" i="23"/>
  <c r="W26" i="23"/>
  <c r="V27" i="23"/>
  <c r="W27" i="23"/>
  <c r="V28" i="23"/>
  <c r="W28" i="23"/>
  <c r="V29" i="23"/>
  <c r="W29" i="23"/>
  <c r="V30" i="23"/>
  <c r="W30" i="23"/>
  <c r="V31" i="23"/>
  <c r="W31" i="23"/>
  <c r="V32" i="23"/>
  <c r="W32" i="23"/>
  <c r="V33" i="23"/>
  <c r="W33" i="23"/>
  <c r="V34" i="23"/>
  <c r="W34" i="23"/>
  <c r="V35" i="23"/>
  <c r="W35" i="23"/>
  <c r="V36" i="23"/>
  <c r="W36" i="23"/>
  <c r="W40" i="23"/>
  <c r="T41" i="23"/>
  <c r="V41" i="23"/>
  <c r="W41" i="23"/>
  <c r="W42" i="23"/>
  <c r="T43" i="23"/>
  <c r="V43" i="23"/>
  <c r="W43" i="23"/>
  <c r="W44" i="23"/>
  <c r="T45" i="23"/>
  <c r="V45" i="23"/>
  <c r="W45" i="23"/>
  <c r="W46" i="23"/>
  <c r="T47" i="23"/>
  <c r="V47" i="23"/>
  <c r="W47" i="23"/>
  <c r="W48" i="23"/>
  <c r="T49" i="23"/>
  <c r="V49" i="23"/>
  <c r="W49" i="23"/>
  <c r="W50" i="23"/>
  <c r="T51" i="23"/>
  <c r="V51" i="23"/>
  <c r="W51" i="23"/>
  <c r="W52" i="23"/>
  <c r="T53" i="23"/>
  <c r="V53" i="23"/>
  <c r="W53" i="23"/>
  <c r="V21" i="22"/>
  <c r="W21" i="22"/>
  <c r="W25" i="22"/>
  <c r="T26" i="22"/>
  <c r="V26" i="22"/>
  <c r="W26" i="22"/>
  <c r="V21" i="21"/>
  <c r="W21" i="21"/>
  <c r="V22" i="21"/>
  <c r="W22" i="21"/>
  <c r="W26" i="21"/>
  <c r="T27" i="21"/>
  <c r="V27" i="21"/>
  <c r="W27" i="21"/>
  <c r="V21" i="20"/>
  <c r="W21" i="20"/>
  <c r="V22" i="20"/>
  <c r="W22" i="20"/>
  <c r="W26" i="20"/>
  <c r="T27" i="20"/>
  <c r="V27" i="20"/>
  <c r="W27" i="20"/>
  <c r="V21" i="19"/>
  <c r="W21" i="19"/>
  <c r="V22" i="19"/>
  <c r="W22" i="19"/>
  <c r="V23" i="19"/>
  <c r="W23" i="19"/>
  <c r="V24" i="19"/>
  <c r="W24" i="19"/>
  <c r="W28" i="19"/>
  <c r="T29" i="19"/>
  <c r="V29" i="19"/>
  <c r="W29" i="19"/>
  <c r="W30" i="19"/>
  <c r="T31" i="19"/>
  <c r="V31" i="19"/>
  <c r="W31" i="19"/>
  <c r="V21" i="18"/>
  <c r="W21" i="18"/>
  <c r="W25" i="18"/>
  <c r="T26" i="18"/>
  <c r="V26" i="18"/>
  <c r="W26" i="18"/>
  <c r="V21" i="17"/>
  <c r="W21" i="17"/>
  <c r="W25" i="17"/>
  <c r="T26" i="17"/>
  <c r="V26" i="17"/>
  <c r="W26" i="17"/>
  <c r="V21" i="16"/>
  <c r="W21" i="16"/>
  <c r="V22" i="16"/>
  <c r="W22" i="16"/>
  <c r="V23" i="16"/>
  <c r="W23" i="16"/>
  <c r="V24" i="16"/>
  <c r="W24" i="16"/>
  <c r="W28" i="16"/>
  <c r="T29" i="16"/>
  <c r="V29" i="16"/>
  <c r="W29" i="16"/>
  <c r="V21" i="15"/>
  <c r="W21" i="15"/>
  <c r="V22" i="15"/>
  <c r="W22" i="15"/>
  <c r="W26" i="15"/>
  <c r="T27" i="15"/>
  <c r="V27" i="15"/>
  <c r="W27" i="15"/>
  <c r="W28" i="15"/>
  <c r="T29" i="15"/>
  <c r="V29" i="15"/>
  <c r="W29" i="15"/>
  <c r="V21" i="14"/>
  <c r="W21" i="14"/>
  <c r="W25" i="14"/>
  <c r="T26" i="14"/>
  <c r="V26" i="14"/>
  <c r="W26" i="14"/>
  <c r="V21" i="13"/>
  <c r="W21" i="13"/>
  <c r="W25" i="13"/>
  <c r="T26" i="13"/>
  <c r="V26" i="13"/>
  <c r="W26" i="13"/>
  <c r="V21" i="12"/>
  <c r="W21" i="12"/>
  <c r="V22" i="12"/>
  <c r="W22" i="12"/>
  <c r="V23" i="12"/>
  <c r="W23" i="12"/>
  <c r="V24" i="12"/>
  <c r="W24" i="12"/>
  <c r="V25" i="12"/>
  <c r="W25" i="12"/>
  <c r="V26" i="12"/>
  <c r="W26" i="12"/>
  <c r="W30" i="12"/>
  <c r="T31" i="12"/>
  <c r="V31" i="12"/>
  <c r="W31" i="12"/>
  <c r="V21" i="11"/>
  <c r="W21" i="11"/>
  <c r="W25" i="11"/>
  <c r="T26" i="11"/>
  <c r="V26" i="11"/>
  <c r="W26" i="11"/>
  <c r="V23" i="10"/>
  <c r="W23" i="10"/>
  <c r="V24" i="10"/>
  <c r="W24" i="10"/>
  <c r="V25" i="10"/>
  <c r="W25" i="10"/>
  <c r="V26" i="10"/>
  <c r="W26" i="10"/>
  <c r="V27" i="10"/>
  <c r="W27" i="10"/>
  <c r="V28" i="10"/>
  <c r="W28" i="10"/>
  <c r="V29" i="10"/>
  <c r="W29" i="10"/>
  <c r="V30" i="10"/>
  <c r="W30" i="10"/>
  <c r="V31" i="10"/>
  <c r="W31" i="10"/>
  <c r="W35" i="10"/>
  <c r="T36" i="10"/>
  <c r="V36" i="10"/>
  <c r="W36" i="10"/>
  <c r="W37" i="10"/>
  <c r="T38" i="10"/>
  <c r="V38" i="10"/>
  <c r="W38" i="10"/>
  <c r="W39" i="10"/>
  <c r="T40" i="10"/>
  <c r="V40" i="10"/>
  <c r="W40" i="10"/>
  <c r="W41" i="10"/>
  <c r="T42" i="10"/>
  <c r="V42" i="10"/>
  <c r="W42" i="10"/>
  <c r="W43" i="10"/>
  <c r="T44" i="10"/>
  <c r="V44" i="10"/>
  <c r="W44" i="10"/>
  <c r="V21" i="9"/>
  <c r="W21" i="9"/>
  <c r="V22" i="9"/>
  <c r="W22" i="9"/>
  <c r="V23" i="9"/>
  <c r="W23" i="9"/>
  <c r="V24" i="9"/>
  <c r="W24" i="9"/>
  <c r="W28" i="9"/>
  <c r="T29" i="9"/>
  <c r="V29" i="9"/>
  <c r="W29" i="9"/>
  <c r="V21" i="8"/>
  <c r="W21" i="8"/>
  <c r="W25" i="8"/>
  <c r="T26" i="8"/>
  <c r="V26" i="8"/>
  <c r="W26" i="8"/>
  <c r="V21" i="7"/>
  <c r="W21" i="7"/>
  <c r="W25" i="7"/>
  <c r="T26" i="7"/>
  <c r="V26" i="7"/>
  <c r="W26" i="7"/>
  <c r="V21" i="6"/>
  <c r="W21" i="6"/>
  <c r="V22" i="6"/>
  <c r="W22" i="6"/>
  <c r="V23" i="6"/>
  <c r="W23" i="6"/>
  <c r="V24" i="6"/>
  <c r="W24" i="6"/>
  <c r="W28" i="6"/>
  <c r="T29" i="6"/>
  <c r="V29" i="6"/>
  <c r="W29" i="6"/>
  <c r="V21" i="5"/>
  <c r="W21" i="5"/>
  <c r="W25" i="5"/>
  <c r="T26" i="5"/>
  <c r="V26" i="5"/>
  <c r="W26" i="5"/>
  <c r="V21" i="4"/>
  <c r="W21" i="4"/>
  <c r="V22" i="4"/>
  <c r="W22" i="4"/>
  <c r="V23" i="4"/>
  <c r="W23" i="4"/>
  <c r="V24" i="4"/>
  <c r="W24" i="4"/>
  <c r="V25" i="4"/>
  <c r="W25" i="4"/>
  <c r="V26" i="4"/>
  <c r="W26" i="4"/>
  <c r="V27" i="4"/>
  <c r="W27" i="4"/>
  <c r="V28" i="4"/>
  <c r="W28" i="4"/>
  <c r="W32" i="4"/>
  <c r="T33" i="4"/>
  <c r="V33" i="4"/>
  <c r="W33" i="4"/>
  <c r="W34" i="4"/>
  <c r="T35" i="4"/>
  <c r="V35" i="4"/>
  <c r="W35" i="4"/>
  <c r="V21" i="3"/>
  <c r="W21" i="3"/>
  <c r="W25" i="3"/>
  <c r="T26" i="3"/>
  <c r="V26" i="3"/>
  <c r="W26" i="3"/>
  <c r="V21" i="2"/>
  <c r="W21" i="2"/>
  <c r="V22" i="2"/>
  <c r="W22" i="2"/>
  <c r="V23" i="2"/>
  <c r="W23" i="2"/>
  <c r="V24" i="2"/>
  <c r="W24" i="2"/>
  <c r="V25" i="2"/>
  <c r="W25" i="2"/>
  <c r="V26" i="2"/>
  <c r="W26" i="2"/>
  <c r="W30" i="2"/>
  <c r="T31" i="2"/>
  <c r="V31" i="2"/>
  <c r="W31" i="2"/>
  <c r="W29" i="1"/>
  <c r="V29" i="1"/>
  <c r="T29" i="1"/>
  <c r="W28" i="1"/>
  <c r="W24" i="1"/>
  <c r="V24" i="1"/>
  <c r="W23" i="1"/>
  <c r="V23" i="1"/>
  <c r="W22" i="1"/>
  <c r="V22" i="1"/>
  <c r="W21" i="1"/>
  <c r="V21" i="1"/>
  <c r="F11" i="103" l="1"/>
  <c r="E11" i="103"/>
  <c r="I11" i="103"/>
  <c r="I5" i="103"/>
  <c r="K11" i="103"/>
  <c r="J11" i="103"/>
  <c r="L11" i="103"/>
</calcChain>
</file>

<file path=xl/sharedStrings.xml><?xml version="1.0" encoding="utf-8"?>
<sst xmlns="http://schemas.openxmlformats.org/spreadsheetml/2006/main" count="13467" uniqueCount="2387">
  <si>
    <t>Informes sobre la Situación Económica, las Finanzas Públicas y la Deuda Pública, Anexos</t>
  </si>
  <si>
    <t xml:space="preserve">      Primer Trimestre 2021</t>
  </si>
  <si>
    <t>DATOS DEL PROGRAMA</t>
  </si>
  <si>
    <t>Ramo</t>
  </si>
  <si>
    <t>1</t>
  </si>
  <si>
    <t>Poder Legislativo</t>
  </si>
  <si>
    <t>Programa presupuestario</t>
  </si>
  <si>
    <t>R001</t>
  </si>
  <si>
    <t>Actividades derivadas del trabajo legislativo</t>
  </si>
  <si>
    <t>6.0</t>
  </si>
  <si>
    <t/>
  </si>
  <si>
    <t>Unidades responsables</t>
  </si>
  <si>
    <t>200</t>
  </si>
  <si>
    <t>(H. Cámara de Senadores)</t>
  </si>
  <si>
    <t>Población Objetivo</t>
  </si>
  <si>
    <t>Población Atendida</t>
  </si>
  <si>
    <t>Mujeres</t>
  </si>
  <si>
    <t>Hombres</t>
  </si>
  <si>
    <t>0</t>
  </si>
  <si>
    <t>96</t>
  </si>
  <si>
    <t>20</t>
  </si>
  <si>
    <t>Descripción de la problemática que atiende el Programa</t>
  </si>
  <si>
    <t xml:space="preserve"> Es importante la transversalización de la perspectiva de género, para contribuir a la erradicación de la desigualdad entre hombres y mujeres, así como la discriminación y la violencia de género </t>
  </si>
  <si>
    <t>ALINEACIÓN</t>
  </si>
  <si>
    <t xml:space="preserve">Plan Nacional de Desarrollo </t>
  </si>
  <si>
    <t xml:space="preserve">Programa Derivado del PND </t>
  </si>
  <si>
    <t>Objetivo estratégico de la Dependencia o Entidad</t>
  </si>
  <si>
    <t>Eje de Política Pública</t>
  </si>
  <si>
    <t>Programa</t>
  </si>
  <si>
    <t>Dependencia o Entidad</t>
  </si>
  <si>
    <t xml:space="preserve"> 200- H. Cámara de Senadores </t>
  </si>
  <si>
    <t>Objetivo</t>
  </si>
  <si>
    <t xml:space="preserve">Objetivo
</t>
  </si>
  <si>
    <t>Estrategia</t>
  </si>
  <si>
    <t>RESULTADOS</t>
  </si>
  <si>
    <t>INDICADORES</t>
  </si>
  <si>
    <t>AVANCE</t>
  </si>
  <si>
    <t>Denominación</t>
  </si>
  <si>
    <t>Unidad Responsable (UR)</t>
  </si>
  <si>
    <t>Unidad de medida</t>
  </si>
  <si>
    <t>Frecuencia</t>
  </si>
  <si>
    <t>Meta anual</t>
  </si>
  <si>
    <t>Meta al periodo</t>
  </si>
  <si>
    <t>Realizado al periodo</t>
  </si>
  <si>
    <t>Avance % al periodo</t>
  </si>
  <si>
    <t>Avance % anual</t>
  </si>
  <si>
    <t xml:space="preserve"> </t>
  </si>
  <si>
    <t xml:space="preserve">Porcentaje de campañas de difusión implementadas </t>
  </si>
  <si>
    <t>Porcentaje</t>
  </si>
  <si>
    <t>Trimestral</t>
  </si>
  <si>
    <t>100.00</t>
  </si>
  <si>
    <t>25.00</t>
  </si>
  <si>
    <t>Porcentaje de mujeres y hombres capacitados en el Senado de la República</t>
  </si>
  <si>
    <t>10.00</t>
  </si>
  <si>
    <t>2.83</t>
  </si>
  <si>
    <t>3.28</t>
  </si>
  <si>
    <t>Porcentaje de avance en el cumplimiento de las etapas del proceso de certificación en la Norma NMX-R-025-SCFI-2015 para el Senado de la República</t>
  </si>
  <si>
    <t>12.50</t>
  </si>
  <si>
    <t>0.0</t>
  </si>
  <si>
    <t>Porcentaje de solicitudes atendidas en apego a lo establecido en el Protocolo para la prevención, atención y sanción de la violencia de género al interior del Senado de la República</t>
  </si>
  <si>
    <t>Avance en el ejercicio del presupuesto aprobado para el Programa (millones de pesos)</t>
  </si>
  <si>
    <t>Pagado al periodo</t>
  </si>
  <si>
    <t>Avance %</t>
  </si>
  <si>
    <t>Millones de pesos</t>
  </si>
  <si>
    <t>Al periodo</t>
  </si>
  <si>
    <t>Anual</t>
  </si>
  <si>
    <t>PRESUPUESTO ORIGINAL</t>
  </si>
  <si>
    <t>UR: 200</t>
  </si>
  <si>
    <t>0.17</t>
  </si>
  <si>
    <t>PRESUPUESTO MODIFICADO</t>
  </si>
  <si>
    <t>0.84</t>
  </si>
  <si>
    <t>Información Cualitativa</t>
  </si>
  <si>
    <t>14.77</t>
  </si>
  <si>
    <t>304.18</t>
  </si>
  <si>
    <t>UR: V00</t>
  </si>
  <si>
    <t>300.16</t>
  </si>
  <si>
    <t>40.00</t>
  </si>
  <si>
    <t>V00</t>
  </si>
  <si>
    <t>Porcentaje de avance en la aplicación de los Lineamientos para la obtención y aplicación de Recursos destinados a las acciones de coadyuvancia para las declaratorias de AVGM en Estados y Municipios.</t>
  </si>
  <si>
    <t>60.00</t>
  </si>
  <si>
    <t>Porcentaje de avance en la aplicación de los criterios que rigen el mecanismo para acceder a los subsidios destinados a la creación, fortalecimiento o extensión territorial de los CJM</t>
  </si>
  <si>
    <t>15.00</t>
  </si>
  <si>
    <t>6.30</t>
  </si>
  <si>
    <t>Porcentaje de avance de las acciones de coadyuvancia para las alertas de género</t>
  </si>
  <si>
    <t>N/A</t>
  </si>
  <si>
    <t>Semestral</t>
  </si>
  <si>
    <t>Porcentaje de acciones cumplidas para el desarrollo de concursos que promuevan la equidad de género</t>
  </si>
  <si>
    <t>1.90</t>
  </si>
  <si>
    <t>2.00</t>
  </si>
  <si>
    <t>tasa</t>
  </si>
  <si>
    <t>Tasa de variación trimestral de mujeres atendidas en los CJM en operación</t>
  </si>
  <si>
    <t>28.30</t>
  </si>
  <si>
    <t>24.30</t>
  </si>
  <si>
    <t>Porcentaje de avance en las acciones para la instrumentación y seguimiento de algunas líneas de la SEGOB</t>
  </si>
  <si>
    <t xml:space="preserve"> V00- Comisión Nacional para Prevenir y Erradicar la Violencia Contra las Mujeres </t>
  </si>
  <si>
    <t xml:space="preserve"> La violencia contra las mujeres, niñas y adolescentes es un problema que, además de lesionar sus derechos humanos, tiene impactos severos en la familia y en la sociedad; y que ocurren en espacios públicos y privados.  Por ello, es indispensable atender de manera integral y transversal las causas y la dinámica de la violencia contra las mujeres, niñas y adolescentes a nivel nacional, a través de mecanismos que garanticen el respeto a sus derechos humanos desde una perspectiva de género, fomentando una participación activa de los tres órdenes de gobierno y de organizaciones de la sociedad civil.  </t>
  </si>
  <si>
    <t>56083</t>
  </si>
  <si>
    <t>201227</t>
  </si>
  <si>
    <t>(Comisión Nacional para Prevenir y Erradicar la Violencia Contra las Mujeres)</t>
  </si>
  <si>
    <t>300.1</t>
  </si>
  <si>
    <t>Promover la atención y prevención de la violencia contra las mujeres</t>
  </si>
  <si>
    <t>E015</t>
  </si>
  <si>
    <t>Gobernación</t>
  </si>
  <si>
    <t>4</t>
  </si>
  <si>
    <t>7.45</t>
  </si>
  <si>
    <t>UR: G00</t>
  </si>
  <si>
    <t>G00</t>
  </si>
  <si>
    <t>Porcentaje de avance cumplimiento de la Campaña de comunicación social para prevenir el embarazo en adolescentes y erradicar los nacimientos en niñas de 10 a 14 años</t>
  </si>
  <si>
    <t xml:space="preserve"> G00- Secretaría General del Consejo Nacional de Población </t>
  </si>
  <si>
    <t xml:space="preserve"> La población objetivo de la campaña son mujeres y hombres adolescentes de 15 a 19 años. A esta parte de la población estarán dirigidos los mensajes sobre los Derechos sexuales y reproductivos, con la finalidad de fortalecer la toma de decisiones responsables, libres e informadas, para lograr prevenir embarazos en esta etapa de vida; también serán población objetivo las niñas de 10 a 14 años y público en general, a quiénes estarán dirigidos mensajes sobre la prevención del abuso sexual y contribuir a la erradicación del en niñas de 10 a 14 años, a través de la prevención, protección y denuncia del abuso sexual. </t>
  </si>
  <si>
    <t>11265388</t>
  </si>
  <si>
    <t>10894162</t>
  </si>
  <si>
    <t>(Secretaría General del Consejo Nacional de Población)</t>
  </si>
  <si>
    <t>7.4</t>
  </si>
  <si>
    <t>Planeación demográfica del país</t>
  </si>
  <si>
    <t>P006</t>
  </si>
  <si>
    <t>0.19</t>
  </si>
  <si>
    <t>4.83</t>
  </si>
  <si>
    <t>UR: 914</t>
  </si>
  <si>
    <t>4.86</t>
  </si>
  <si>
    <t>0.03</t>
  </si>
  <si>
    <t>2.43</t>
  </si>
  <si>
    <t>UR: 911</t>
  </si>
  <si>
    <t>914</t>
  </si>
  <si>
    <t>Porcentaje de instrumentos armonizados para la atención y protección a víctimas de trata de personas</t>
  </si>
  <si>
    <t>88.00</t>
  </si>
  <si>
    <t>Cobertura de albergues y/o refugios para víctimas de trata de personas con visitas de monitoreo de servicios otorgados</t>
  </si>
  <si>
    <t>33.00</t>
  </si>
  <si>
    <t>Porcentaje de convenios para la coordinación interinstitucional contra la trata de personas, firmados</t>
  </si>
  <si>
    <t>Porcentaje de cumplimiento en la elaboración del informe anual estadístico del BANAVIM</t>
  </si>
  <si>
    <t>22.00</t>
  </si>
  <si>
    <t>24.00</t>
  </si>
  <si>
    <t>Registro</t>
  </si>
  <si>
    <t>Porcentaje de casos registrados en el BANAVIM</t>
  </si>
  <si>
    <t>13.00</t>
  </si>
  <si>
    <t>Capacitación</t>
  </si>
  <si>
    <t>Porcentaje de servidores públicos capacitados y sensibilizados en el BANAVIM, encargados de Prevenir, Atender, Sancionar y Erradicar la Violencia contra las Mujeres en los tres niveles de gobierno</t>
  </si>
  <si>
    <t>17.00</t>
  </si>
  <si>
    <t>23.00</t>
  </si>
  <si>
    <t>Reunión</t>
  </si>
  <si>
    <t>Porcentaje de reuniones de trabajo para el Fortalecimiento del BANAVIM</t>
  </si>
  <si>
    <t>27.14</t>
  </si>
  <si>
    <t>911</t>
  </si>
  <si>
    <t>Porcentaje de mujeres a las que se realizó evaluaciones de riesgo con metodología de evaluación de riesgo con perspectiva de género</t>
  </si>
  <si>
    <t xml:space="preserve"> Secretaria de Gobernación </t>
  </si>
  <si>
    <t xml:space="preserve"> Con la finalidad de garantizar la vida, libertad, integridad y seguridad de las personas periodistas y defensoras de derechos humanos, se integró el Mecanismo para la protección de personas defensoras de derechos humanos y periodistas, una parte fundamental en los procesos de protección a estas poblaciones lo constituye la elaboración de los estudios de evaluación de riesgo, documento que resulta fundamental para adoptar las medidas concretas, adecuadas y efectivas para prevenir futuras amenazas y agresiones, es por eso que con el objeto de cumplir con los estándares internacionales en la materia, se determinó procedente construir una metodología de análisis de riesgo con enfoque de género.  Las políticas neoliberales implementadas en México en las últimas administraciones profundizaron las brechas de desigualdad colocando en condición de vulnerabilidad a grandes sectores de la población.  La trata de personas es un fenómeno trasnacional que puede afectar a cualquier persona e implica retos importantes por las múltiples manifestaciones que puede tener. Las distintas modalidades que establece la Ley General en la materia afectan de manera diferenciada a poblaciones específicas, por ejemplo, la trata de personas con fines de explotación sexual tiene entre sus principales víctimas a mujeres y niñas. La violencia contra las mujeres ha sido un problema complejo de discriminación y violación grave a sus derechos humanos, fenómeno que ha sido documentado por el aumento en los delitos violentos en contra de ellas; lo que da cuenta de la violencia extrema en distintas entidades de la República.  También, las mujeres han sufrido desventajas sociales y económicas debido a la posición de estas en relación a los hombres, y en consecuencia un desigual acceso a la participación, al control, a la distribución de recursos y servicios, y en general a los beneficios del desarrollo para llevar su vida en igualdad de oportunidades.  </t>
  </si>
  <si>
    <t>70</t>
  </si>
  <si>
    <t>370</t>
  </si>
  <si>
    <t>(Dirección General de Estrategias para la Atención de Derechos Humanos)</t>
  </si>
  <si>
    <t>(Unidad para la Defensa de los Derechos Humanos)</t>
  </si>
  <si>
    <t>7.2</t>
  </si>
  <si>
    <t>Protección y defensa de los derechos humanos</t>
  </si>
  <si>
    <t>P022</t>
  </si>
  <si>
    <t>4.43</t>
  </si>
  <si>
    <t>6.26</t>
  </si>
  <si>
    <t>10.0</t>
  </si>
  <si>
    <t>UR: EZQ</t>
  </si>
  <si>
    <t>EZQ</t>
  </si>
  <si>
    <t>Porcentaje de avance en las acciones de la campaña de difusión que contribuye al cambio cultural en favor de la Igualdad y la No Discriminación</t>
  </si>
  <si>
    <t xml:space="preserve"> EZQ- Consejo Nacional para Prevenir la Discriminación </t>
  </si>
  <si>
    <t xml:space="preserve"> En México existen conductas discriminatorias, estigmatizantes y prejuicios que afectan el ejercicio pleno de los derechos de las personas.   </t>
  </si>
  <si>
    <t>(Consejo Nacional para Prevenir la Discriminación)</t>
  </si>
  <si>
    <t>Promover la Protección de los Derechos Humanos y Prevenir la Discriminación</t>
  </si>
  <si>
    <t>P024</t>
  </si>
  <si>
    <t>11.51</t>
  </si>
  <si>
    <t>12.00</t>
  </si>
  <si>
    <t>12.0</t>
  </si>
  <si>
    <t>UR: 211</t>
  </si>
  <si>
    <t>24.90</t>
  </si>
  <si>
    <t>550.00</t>
  </si>
  <si>
    <t>211</t>
  </si>
  <si>
    <t>Porcentaje de personas mexicanas en el exterior, víctimas de trata de personas atendidas bajo el subprograma Protección consular y asistencia a las personas mexicanas víctimas de trata de personas en el exterior.</t>
  </si>
  <si>
    <t>1,100.00</t>
  </si>
  <si>
    <t>Porcentaje de casos de protección consular de mexicanas en reclusión en el extranjero, atendidos en el subprograma Igualdad de Género.</t>
  </si>
  <si>
    <t>1,600.00</t>
  </si>
  <si>
    <t xml:space="preserve">Porcentaje de casos de personas mexicanas en situaciones de maltrato y/o vulnerabilidad, atendidas para su repatriación a México en el subprograma Igualdad de Género. </t>
  </si>
  <si>
    <t>21.00</t>
  </si>
  <si>
    <t>24.95</t>
  </si>
  <si>
    <t>1,170.00</t>
  </si>
  <si>
    <t>Porcentaje de casos de mujeres, niñas, niños y adultos mayores mexicanos en el exterior, en situación de maltrato, atendidos bajo el subprograma Igualdad de Género.</t>
  </si>
  <si>
    <t xml:space="preserve"> Secretaria de Relaciones Exteriores </t>
  </si>
  <si>
    <t xml:space="preserve"> La migración coloca en una posición de vulnerabilidad a las personas que viven en el exterior, particularmente si se encuentran en situación migratoria irregular en el país anfitrión. Adicionalmente, se reconoce que, en muchas ocasiones las personas migrantes que son víctimas de delitos pertenecen a minorías, grupos socialmente excluidos o se encuentran en situación de vulnerabilidad.   </t>
  </si>
  <si>
    <t>1721</t>
  </si>
  <si>
    <t>3280</t>
  </si>
  <si>
    <t>1570</t>
  </si>
  <si>
    <t>2850</t>
  </si>
  <si>
    <t>(Dirección General de Protección a Mexicanos en el Exterior)</t>
  </si>
  <si>
    <t>Atención, protección, servicios y asistencia consulares</t>
  </si>
  <si>
    <t>E002</t>
  </si>
  <si>
    <t>Relaciones Exteriores</t>
  </si>
  <si>
    <t>5</t>
  </si>
  <si>
    <t>0.46</t>
  </si>
  <si>
    <t>4.0</t>
  </si>
  <si>
    <t>UR: 610</t>
  </si>
  <si>
    <t>70.70</t>
  </si>
  <si>
    <t>1,000.00</t>
  </si>
  <si>
    <t>610</t>
  </si>
  <si>
    <t>Porcentaje de acciones instrumentadas para la incorporación de la perspectiva de igualdad de género en la Dependencia</t>
  </si>
  <si>
    <t xml:space="preserve"> La promoción y defensa de los intereses de México en el ámbito multilateral en materia de igualdad entre mujeres y hombres requiere de un presupuesto especial, toda vez que, se observa un  elevado número de reuniones y encuentros internacionales y regionales que deben ser atendidos para promover y dar seguimiento al cumplimientos de los compromisos internacionales de México  en materia de igualdad de género. La asistencia y participación a dichos foros multilaterales permite posicionar temas que México ha promovido por años como: salud y derechos sexuales y  reproductivos; enfoque de interseccionalidad; erradicación de la violencia de género, los cuales han sido adoptados en las legislaciones nacionales en la materia, así como en los planes, políticas y  programas del Gobierno de México que buscan reducir las brechas y desigualdades de género. Asimismo, los recursos resultan fundamentales para consolidar la posición de México en dichos  foros, ya que permite la organización de talleres, mesas de análisis y encuentros para el intercambio de buenas prácticas con otras dependencias de la Administración Pública </t>
  </si>
  <si>
    <t>1064</t>
  </si>
  <si>
    <t>1235</t>
  </si>
  <si>
    <t>(Dirección General del Servicio Exterior y de Recursos Humanos)</t>
  </si>
  <si>
    <t>Actividades de apoyo administrativo</t>
  </si>
  <si>
    <t>M001</t>
  </si>
  <si>
    <t>0.06</t>
  </si>
  <si>
    <t>1.0</t>
  </si>
  <si>
    <t>UR: 812</t>
  </si>
  <si>
    <t>31.25</t>
  </si>
  <si>
    <t>16.00</t>
  </si>
  <si>
    <t>812</t>
  </si>
  <si>
    <t>Porcentaje de acciones afirmativas en cumplimiento con las obligaciones de México en materia de género</t>
  </si>
  <si>
    <t xml:space="preserve"> A pesar de la situación extraordinaria por COVID-19,  la promoción y defensa de los intereses de México en el ámbito multilateral en materia de igualdad entre mujeres y hombres requiere de un presupuesto especial, toda vez que, se observa un elevado número de reuniones y encuentros internacionales y regionales que deben ser atendidos para promover y dar seguimiento al cumplimientos de los compromisos internacionales de México en materia de igualdad de género, como lo es la Convención para la Eliminación de todas las Formas de Discriminación contra la Mujer y la Convención de Belém do Para.     La asistencia y participación a dichos foros multilaterales permite posicionar temas que México ha promovido por años como: salud y derechos sexuales y reproductivos; enfoque de interseccionalidad; erradicación de la violencia de género, los cuales han sido adoptados  en las legislaciones nacionales en la materia, así como en los planes, políticas y programas del Gobierno de México que buscan reducir las brechas y desigualdades de género.     Asimismo, los recursos resultan fundamentales para consolidar la posición de México en dichos foros, ya que permite la organización de talleres, mesas de análisis y encuentros para el intercambio de buenas prácticas con otras dependencias de la Administración Pública Federal, Organizaciones de la Sociedad Civil, Academia, otros gobiernos y organismos internacionales, lo cual resulta en una posición consolidada y avanzada para alcanzar la igualdad de género. </t>
  </si>
  <si>
    <t>(Dirección General de Derechos Humanos y Democracia)</t>
  </si>
  <si>
    <t>Promoción y defensa de los intereses de México en el ámbito multilateral</t>
  </si>
  <si>
    <t>P005</t>
  </si>
  <si>
    <t>UR: 711</t>
  </si>
  <si>
    <t>18.00</t>
  </si>
  <si>
    <t>711</t>
  </si>
  <si>
    <t>Porcentaje de campañas y/o instrumentos de difusión para sensilibilización en materia de igualdad de género, no discriminación y eliminación de las violencias en razón del género</t>
  </si>
  <si>
    <t>11.00</t>
  </si>
  <si>
    <t>Porcentaje de mujeres y hombres que concluyen actividades de sensibilización y capacitación en materia de igualdad de género</t>
  </si>
  <si>
    <t>38.00</t>
  </si>
  <si>
    <t>Porcentaje de personas sensibilizadas y capacitadas en materia de igualdad entre mujeres y hombres mediante acciones estratégicas</t>
  </si>
  <si>
    <t>Porcentaje de acciones en materia de inclusión, igualdad, combate a la violencia laboral y conciliación trabajo-familia</t>
  </si>
  <si>
    <t xml:space="preserve"> Secretaria de Hacienda y Crédito Público </t>
  </si>
  <si>
    <t xml:space="preserve"> El Programa M001 Apoyo administrativo que se implementa en la SHCP pretende dar atención a las siguientes problemáticas: incidencia de conductas de hostigamiento sexual y acoso sexual en los centros de trabajo; abordaje poco asertivo en la atención de casos de violencia laboral, hostigamiento sexual y acoso sexual; incompatibilidad de la vida laboral, familiar y personal de las y los servidores públicos del Sector; presencia de brechas de género ocupacional en los puestos de mando de toma de decisiones; competencias y capacidades del personal incipientes en materia de igualdad de género, no discriminación e inclusión; invisibilización de la condición y posición de las mujeres en el ámbito laboral, social y económico. En consecuencia, el programa busca: 1) promover las buenas prácticas laborales en materia de inclusión, igualdad, combate a la violencia laboral y conciliación trabajo-familia; 2) implementar acciones estratégicas dirigida a la Red de Enlaces de Género del Sector, Personas Consejeras, OIC y CEPCI del Sector; 3) fortalecer una estrategia transversal de formación (sensibilización, capacitación y profesionalización del personal del Sector); y 4) diseñar y difundir campañas de sensibilización en materia de igualdad de género y no discriminación. </t>
  </si>
  <si>
    <t>2729</t>
  </si>
  <si>
    <t>2450</t>
  </si>
  <si>
    <t>(Dirección General de Recursos Humanos)</t>
  </si>
  <si>
    <t>Hacienda y Crédito Público</t>
  </si>
  <si>
    <t>6</t>
  </si>
  <si>
    <t>2.26</t>
  </si>
  <si>
    <t>UR: 139</t>
  </si>
  <si>
    <t>18.82</t>
  </si>
  <si>
    <t>11.23</t>
  </si>
  <si>
    <t>UR: 138</t>
  </si>
  <si>
    <t>4.3</t>
  </si>
  <si>
    <t>UR: 116</t>
  </si>
  <si>
    <t>17.48</t>
  </si>
  <si>
    <t>UR: 115</t>
  </si>
  <si>
    <t>0.92</t>
  </si>
  <si>
    <t>93.36</t>
  </si>
  <si>
    <t>UR: 111</t>
  </si>
  <si>
    <t>20.00</t>
  </si>
  <si>
    <t>139</t>
  </si>
  <si>
    <t>Porcentaje de avance en los Talleres en Perspectiva de Género</t>
  </si>
  <si>
    <t>Porcentaje de Avance en los Cursos de Capacitación en Perspectiva de Género</t>
  </si>
  <si>
    <t>138</t>
  </si>
  <si>
    <t>Porcentaje de Avance en la Capaña de Difusión Interna.</t>
  </si>
  <si>
    <t>116</t>
  </si>
  <si>
    <t>Porcentaje de Avance en la Profesionalización del personal del Ejército y Fuerza Aérea Mexicanos.</t>
  </si>
  <si>
    <t>Porcentaje de avance en la Adquisición de Equipo para Instalaciones Militares en Perspectiva de Género</t>
  </si>
  <si>
    <t>115</t>
  </si>
  <si>
    <t>Porcentaje de avance en los Cursos de Capacitación en Perspectiva de Género.</t>
  </si>
  <si>
    <t>111</t>
  </si>
  <si>
    <t>Porcentaje de Avance en la Adquisición de Equipo para Instalaciones Militares con perspectiva de género.</t>
  </si>
  <si>
    <t>Porcentaje de avance en la construcción y adecuación de Instalaciones Militares con perspectiva de Género en el Ejército y Fuerza Aérea Mexicanos</t>
  </si>
  <si>
    <t xml:space="preserve"> Secretaria de Defensa Nacional </t>
  </si>
  <si>
    <t xml:space="preserve"> Como resultado del Diagnóstico situacional 2018-2020, aplicado por el Observatorio para la Igualdad entre Mujeres y Hombres en el Ejército y Fuerza Aérea Mexicanos al personal militar, y con el propósito de proporcionar una visión integral de la situación de igualdad de género, a fin de contribuir a la toma de decisiones, para disminuir las brechas de género indicando que persisten situaciones y condiciones de desigualdad entre mujeres y hombres. </t>
  </si>
  <si>
    <t>(Jefatura del Estado Mayor de la Defensa Nacional)</t>
  </si>
  <si>
    <t>(Dirección General de Sanidad)</t>
  </si>
  <si>
    <t>(Dirección General de Educación Militar y Rectoría de la Universidad del Ejército y Fuerza Aérea)</t>
  </si>
  <si>
    <t>(Dirección General de Comunicación Social)</t>
  </si>
  <si>
    <t>(Dirección General de Derechos Humanos)</t>
  </si>
  <si>
    <t>128.6</t>
  </si>
  <si>
    <t>Programa de igualdad entre mujeres y hombres SDN</t>
  </si>
  <si>
    <t>A900</t>
  </si>
  <si>
    <t>Defensa Nacional</t>
  </si>
  <si>
    <t>7</t>
  </si>
  <si>
    <t>489.55</t>
  </si>
  <si>
    <t>1288.28</t>
  </si>
  <si>
    <t>UR: VSS</t>
  </si>
  <si>
    <t>61.50</t>
  </si>
  <si>
    <t>61.80</t>
  </si>
  <si>
    <t>VSS</t>
  </si>
  <si>
    <t>Porcentaje de mujeres a cargo de una tienda Diconsa</t>
  </si>
  <si>
    <t xml:space="preserve"> VSS- Diconsa, S.A. de C.V. </t>
  </si>
  <si>
    <t xml:space="preserve"> De acuerdo con los datos reportados en el año  2016 por la Organización de las Naciones Unidas para la Alimentación y la Agricultura (FAO), en México existen 24,6 millones de mexicanos que viven con carencia alimentaria. Esta carencia es más intensa en grupos de población indígenas, personas con algún tipo de discapacidad y menores de edad.  Para atender dicha problemática el Programa de Abasto Rural  apoya a personas con el establecimiento de una tienda Diconsa, dotada de productos de la canasta básica, y por el otro asegura que las comunidades que tienen tienda Diconsa puedan comprar productos del más alto valor nutricional a precios más bajos.   El programa atenderá a la población que presente alguna de las siguientes características: I. Localidades de alta y muy alta marginación de acuerdo a datos oficiales, que no cuenten con un servicio de abasto local suficiente. II. Podrán ser instaladas tiendas y puntos de venta en localidades donde exista un punto de venta de LICONSA, S.A. de C.V., previa autorización de la Dirección de Operaciones de DICONSA. III. Contar con tiendas comunitarias en funcionamiento que hayan sido instaladas de acuerdo con Reglas de Operación de ejercicios fiscales anteriores. IV. Poblaciones en donde no exista ninguna otra opción de abasto. V. Estar ubicadas en municipios de alto o muy alto grado de marginación o con alto y muy alto índice de rezago social, que no cuenten con un servicio de Abasto Local Suficiente y que sean aprobadas por la Dirección de Operaciones, para el cumplimiento de los objetivos del Programa. VI. El Programa focalizará sus recursos preferentemente en la atención de las personas que habiten en zonas de población mayoritariamente indígena; de pueblos originarios; de grupos afromexicanos; de la tercera edad; mujeres que se encuentran bajo peligro de violencia de género o la han sufrido; personas vulnerables y/o en zonas marginadas. </t>
  </si>
  <si>
    <t>15123</t>
  </si>
  <si>
    <t>15450</t>
  </si>
  <si>
    <t>(Diconsa, S.A. de C.V.)</t>
  </si>
  <si>
    <t>1288.2</t>
  </si>
  <si>
    <t>Programa de Abasto Rural a cargo de Diconsa, S.A. de C.V. (DICONSA)</t>
  </si>
  <si>
    <t>S053</t>
  </si>
  <si>
    <t>Agricultura yDesarrollo Rural</t>
  </si>
  <si>
    <t>8</t>
  </si>
  <si>
    <t>1,048.00</t>
  </si>
  <si>
    <t>2192.35</t>
  </si>
  <si>
    <t>UR: JBP</t>
  </si>
  <si>
    <t>34.00</t>
  </si>
  <si>
    <t>1.00</t>
  </si>
  <si>
    <t>JBP</t>
  </si>
  <si>
    <t>Porcentaje de productoras medianas de maíz elegibles para el programa, que reciben precios de garantía por la venta de sus productos a SEGALMEX.</t>
  </si>
  <si>
    <t>75.00</t>
  </si>
  <si>
    <t>Porcentaje de productoras de leche elegibles para el programa, que reciben precios de garantía por la venta de sus productos</t>
  </si>
  <si>
    <t>0.81</t>
  </si>
  <si>
    <t>27.00</t>
  </si>
  <si>
    <t>Porcentaje de productoras de arroz elegibles para el programa, que reciben precios de garantía por la venta de sus productos</t>
  </si>
  <si>
    <t>1.77</t>
  </si>
  <si>
    <t>0.87</t>
  </si>
  <si>
    <t>29.00</t>
  </si>
  <si>
    <t>Porcentaje de productoras de trigo elegibles para el programa, que reciben precios de garantía por la venta de sus productos</t>
  </si>
  <si>
    <t>7.72</t>
  </si>
  <si>
    <t>26.00</t>
  </si>
  <si>
    <t>Porcentaje de productoras de frijol elegibles para el programa, que reciben precios de garantía por la venta de sus productos a SEGALMEX.</t>
  </si>
  <si>
    <t>0.15</t>
  </si>
  <si>
    <t>Porcentaje de productoras pequeñas de maíz elegibles para el programa, que reciben precios de garantía por la venta de sus productos a SEGALMEX.</t>
  </si>
  <si>
    <t xml:space="preserve"> JBP- Seguridad Alimentaria Mexicana </t>
  </si>
  <si>
    <t xml:space="preserve">  Según datos de la Organización de las Naciones Unidas para la Alimentación y la Agricultura (FAO), más de dos quintos de la población en México vive en condiciones de pobreza: 53.4 millones de mexicanos vivían en condiciones de pobreza en 2016, lo que equivale a 43.6% de la población total del país. De esta población, 9.4 millones de personas, es decir, 7.6% de la población del país, se encontraban en condiciones de extrema pobreza. En 2019, en México el sector primario contribuye el 3.1% a la economía en su conjunto. Al considerar la contribución del sector agropecuario ampliado que incluye las actividades primarias, de transformación (agroindustria), insumos y servicios, el aporte a la economía llega hasta alrededor de 7,5%. El problema es que el 12.07% de la población ocupada trabaja en este sector, según datos de la ENOE (2019). Esto provoca que La tasa de pobreza en las áreas rurales continúe siendo más alta que en zonas urbanas, debido a que el 12.07% de la población vive con el 3.1% de la producción total del país: seis de cada diez habitantes de zonas rurales eran considerados pobres en 2016, en contraste con los cuatro de cada 10 en zonas urbanas. Por lo anterior, es necesario generar políticas públicas orientadas a apoyar el campo de México. Si se logra aumentar la productividad del campo, con apoyos directos a los productores, habrá una reducción considerable de la pobreza rural en México. La creación del Programa de Precios de Garantía a cargo de SEGALMEX busca apoyar de manera directa a los pequeños productores a través de pagarles un precio justo por sus granos básicos (Maíz, Frijol, Arroz y Trigo) y Leche. Este precio les permitirá generar ingresos necesarios para vivir a la par de permitirles continuar sembrando. Eventualmente, la mejora en las condiciones de precios para los pequeños productores aumentará su productividad.   </t>
  </si>
  <si>
    <t>15855</t>
  </si>
  <si>
    <t>37633</t>
  </si>
  <si>
    <t>(Seguridad Alimentaria Mexicana)</t>
  </si>
  <si>
    <t>2192.3</t>
  </si>
  <si>
    <t>Precios de Garantía a Productos Alimentarios Básicos</t>
  </si>
  <si>
    <t>S290</t>
  </si>
  <si>
    <t>669.2</t>
  </si>
  <si>
    <t>UR: 311</t>
  </si>
  <si>
    <t>8.00</t>
  </si>
  <si>
    <t>44.00</t>
  </si>
  <si>
    <t>311</t>
  </si>
  <si>
    <t>Porcentaje de mujeres apoyadas por el Programa de fertilizantes</t>
  </si>
  <si>
    <t xml:space="preserve"> Secretaria de Agricultura yDesarrollo Rural </t>
  </si>
  <si>
    <t xml:space="preserve"> Para contribuir al incremento de la productividad y competitividad de la población más vulnerable, para contar con suficientes alimentos básicos que permitan lograr la autosuficiencia alimentaria, para lo cual dentro de los 92 factores que intervienen en la producción de alimentos, el uso adecuado del fertilizante se encuentra dentro los más importantes para incrementar la producción, es el uso adecuado de los fertilizantes. Por lo anterior, se impulsa la entrega de fertilizantes en las zonas de atención estratégica, para fomentar la producción, inclusión y el desarrollo de las comunidades más rezagadas del país. El programa entrega un paquete de fertilizantes de hasta 600 kgs por productora. </t>
  </si>
  <si>
    <t>23083</t>
  </si>
  <si>
    <t>120038</t>
  </si>
  <si>
    <t>(Dirección General de Productividad y Desarrollo Tecnológico)</t>
  </si>
  <si>
    <t>Fertilizantes</t>
  </si>
  <si>
    <t>S292</t>
  </si>
  <si>
    <t>2,881.21</t>
  </si>
  <si>
    <t>2,882.66</t>
  </si>
  <si>
    <t>3203.45</t>
  </si>
  <si>
    <t>UR: 215</t>
  </si>
  <si>
    <t>3375.0</t>
  </si>
  <si>
    <t>215</t>
  </si>
  <si>
    <t>Porcentaje de mujeres beneficiarias del Programa Producción para el Bienestar</t>
  </si>
  <si>
    <t xml:space="preserve"> Dotar de liquidez a productores de pequeña y mediana escala para incrementar la productividad de granos (maíz, frijol, trigo harinero y/o arroz, entre otros), amaranto, chía, caña de azúcar, café, cacao, miel y leche, con el fin de contribuir a aumentar el grado de autosuficiencia alimentaria. </t>
  </si>
  <si>
    <t>649156</t>
  </si>
  <si>
    <t>575000</t>
  </si>
  <si>
    <t>(Dirección General de Operación y Explotación de Padrones)</t>
  </si>
  <si>
    <t>Producción para el Bienestar</t>
  </si>
  <si>
    <t>S293</t>
  </si>
  <si>
    <t>5.81</t>
  </si>
  <si>
    <t>UR: RJL</t>
  </si>
  <si>
    <t>255.86</t>
  </si>
  <si>
    <t>302.24</t>
  </si>
  <si>
    <t>UR: I00</t>
  </si>
  <si>
    <t>RJL</t>
  </si>
  <si>
    <t>Porcentaje de mujeres productoras apoyadas con semilla acuícola</t>
  </si>
  <si>
    <t>I00</t>
  </si>
  <si>
    <t>Porcentaje de mujeres apoyadas con proyectos pesqueros y acuícolas.</t>
  </si>
  <si>
    <t xml:space="preserve"> I00- Comisión Nacional de Acuacultura y Pesca  RJL- Instituto Nacional de Pesca y Acuacultura </t>
  </si>
  <si>
    <t xml:space="preserve"> El objetivo específico de este componente es fomentar la actividad pesquera y acuícola en las y los pequeños productores pesqueros y acuícolas con el fin de incrementar su producción, mejorar sus condiciones de bienestar y coadyuvar con la autosuficiencia alimentaria. Este componente tendrá cobertura nacional, y priorizará a las personas pescadores y acuicultores que se encuentren ubicados en las zonas rurales previstas en el DECRETO por el que se formula la Declaratoria de las Zonas de Atención Prioritaria para el año 2021, publicado en el Diario Oficial de la Federación el 30 de noviembre de 2020, o sea parte de los municipios comprendidos en el Corredor Interoceánico del Istmo de Tehuantepec, de etnias o pueblos indígenas.  Impulsar el bienestar de pequeñas productoras acuícolas de especies de interés comercial para la alimentación,  a través del aumento de su productividad mediante el uso de organismos de calidad genética mejorada, provenientes de laboratorios de producción certificados e investigación en mejora genética Personas físicas que sean pequeñas productores acuícolas, inscritas en el Registro Nacional de Pesca y Acuacultura (RNPA), o que sean integrantes de una Unidad de Producción Acuícola (UPA) que cuente con él. </t>
  </si>
  <si>
    <t>35298</t>
  </si>
  <si>
    <t>43035</t>
  </si>
  <si>
    <t>(Instituto Nacional de Pesca y Acuacultura)</t>
  </si>
  <si>
    <t>(Comisión Nacional de Acuacultura y Pesca)</t>
  </si>
  <si>
    <t>308.0</t>
  </si>
  <si>
    <t>Programa de Fomento a la Agricultura, Ganadería, Pesca y Acuicultura</t>
  </si>
  <si>
    <t>S304</t>
  </si>
  <si>
    <t>0.44</t>
  </si>
  <si>
    <t>4.09</t>
  </si>
  <si>
    <t>UR: 300</t>
  </si>
  <si>
    <t>5.1</t>
  </si>
  <si>
    <t>300</t>
  </si>
  <si>
    <t>Porcentaje de avance de las acciones de difusion en materia de igualdad entre mujeres y hombres de la SCT</t>
  </si>
  <si>
    <t xml:space="preserve">Porcentaje de avance de las acciones realizadas en materia de la consolidación, coordinación y monitoreo de la red de personas embajadoras de género para institucionalizar la perspectiva de género.    </t>
  </si>
  <si>
    <t>Acción</t>
  </si>
  <si>
    <t xml:space="preserve">Porcentaje de avance de las acciones de capacitación la SCT en materia de igualdad de género.   </t>
  </si>
  <si>
    <t>Porcentaje de avance de las acciones de la SCT realizadas en el marco de PROIGUALDAD 2020-2024</t>
  </si>
  <si>
    <t xml:space="preserve"> Secretaria de Comunicaciones y Transportes </t>
  </si>
  <si>
    <t xml:space="preserve"> La programación anual de actividades en materia de género, se ha visto modificada por el contexto de contingencia por la pandemia Covid-19. Esta modificación ha llevado a realizar infinidad de adaptaciones de manera virtual en cuanto a difusión, reuniones, capacitación, etcétera. Sin embargo, no se cuenta con una plataforma segura y funcional para realizar actividades en comunicación sincrónica ya que existen fallas de desconexión y no todas las personas a las que se pretende llegar, cuentan con los recursos necesarios para su conectividad. Así mismo, el personal ha tenido que recurrir a sus recursos personales para dar continuidad a las acciones. Todas aquellas actividades de comunicación asincrónica, ha favorecido mayoritariamente, sin embargo, no todas las personas servidoras públicas que están trabajando desde casa, se encuentran con disponibilidad de correo institucional. </t>
  </si>
  <si>
    <t>(Subsecretaría de Transporte)</t>
  </si>
  <si>
    <t>Definición, conducción y supervisión de la política de comunicaciones y transportes</t>
  </si>
  <si>
    <t>P001</t>
  </si>
  <si>
    <t>Comunicaciones y Transportes</t>
  </si>
  <si>
    <t>9</t>
  </si>
  <si>
    <t>0.21</t>
  </si>
  <si>
    <t>UR: 710</t>
  </si>
  <si>
    <t>710</t>
  </si>
  <si>
    <t>Porcentaje de mujeres y hombres que responden la encuesta que mide el nivel de conocimiento de los contenidos</t>
  </si>
  <si>
    <t xml:space="preserve"> Secretaria de Economía </t>
  </si>
  <si>
    <t xml:space="preserve"> Derivado del ?Acuerdo por el que se establecen las medidas preventivas que se deberán implementar para la mitigación y control de los riesgos para la salud que implica la enfermedad por el virus SARS-CoV2 (COVID-19)? emitido por la Secretaría de Salud el 24 de marzo de 2020, y a diversos acuerdos. En la Secretaría se dio prioridad al trabajo a distancia, motivo por el cual, durante el ejercicio 2020 y lo que va del año 2021, del total de la plantilla del personal de estructura que es del 2,642 personas (información de la plantilla con corte a la quincena 03 de 2021), quienes han colaborado a través del trabajo a distancia y ocasionalmente de manera física en las instalaciones, es el personal de mando y enlace, el cual asciende a la cantidad de 439 mujeres (48%) y 483 hombres (52%), dando un total de 922 personas servidoras públicas, quienes actualmente reciben información por medio del correo electrónico institucional. </t>
  </si>
  <si>
    <t>141</t>
  </si>
  <si>
    <t>130</t>
  </si>
  <si>
    <t>0.2</t>
  </si>
  <si>
    <t>Economía</t>
  </si>
  <si>
    <t>10</t>
  </si>
  <si>
    <t>1,224.20</t>
  </si>
  <si>
    <t>1,500.00</t>
  </si>
  <si>
    <t>1536.0</t>
  </si>
  <si>
    <t>UR: 114</t>
  </si>
  <si>
    <t>114</t>
  </si>
  <si>
    <t>Porcentaje de financiamientos otorgados a mujeres</t>
  </si>
  <si>
    <t xml:space="preserve"> El problema público que atiende el Programa de Apoyo Financiero a Microempresas Familiares es que las unidades productivas interrumpen sus actividades económicas a causa de la contingencia sanitaria por COVID-19. Lo anterior, de conformidad con el diagnóstico del Programa para el ejercicio fiscal 2020. </t>
  </si>
  <si>
    <t>24000</t>
  </si>
  <si>
    <t>36000</t>
  </si>
  <si>
    <t>(Unidad de Prospectiva, Planeación y Evaluación)</t>
  </si>
  <si>
    <t>Programa de Apoyo Financiero a Microempresas Familiares</t>
  </si>
  <si>
    <t>U007</t>
  </si>
  <si>
    <t>0.51</t>
  </si>
  <si>
    <t>2.09</t>
  </si>
  <si>
    <t>UR: B00</t>
  </si>
  <si>
    <t>2.11</t>
  </si>
  <si>
    <t>248.21</t>
  </si>
  <si>
    <t>265.31</t>
  </si>
  <si>
    <t>769.64</t>
  </si>
  <si>
    <t>UR: A3Q</t>
  </si>
  <si>
    <t>758.98</t>
  </si>
  <si>
    <t>B00</t>
  </si>
  <si>
    <t>Porcentaje de acciones en perspectiva de género realizadas por la Redes de Género en el IPN.</t>
  </si>
  <si>
    <t>14.00</t>
  </si>
  <si>
    <t>Porcentaje de acciones realizadas de sensibilización, capacitación, formación, investigación y promoción de la</t>
  </si>
  <si>
    <t>A3Q</t>
  </si>
  <si>
    <t>Porcentaje de planes y programas de estudio que incorporan la perspectiva de género.</t>
  </si>
  <si>
    <t>52.20</t>
  </si>
  <si>
    <t>51.90</t>
  </si>
  <si>
    <t>Porcentaje de mujeres que acceden y permanecen en la educación superior y de posgrado.</t>
  </si>
  <si>
    <t xml:space="preserve"> A3Q- Universidad Nacional Autónoma de México  B00- Instituto Politécnico Nacional </t>
  </si>
  <si>
    <t xml:space="preserve"> Impulsar una cultura de igualdad y buen trato entre mujeres y hombres en la UNAM que contribuya a la eliminación de la desigualdad basada en las diferencias de género.  Las diferencias de género en nuestra sociedad han propiciado diversas problemáticas que afectan y limitan todos los ámbitos de desarrollo de mujeres y hombres. Es por ello que, el IPN impulsa diversas acciones que buscan contribuir a que dichas diferencias no sean causa de desigualdad y violencia de género entre su comunidad. </t>
  </si>
  <si>
    <t>134449</t>
  </si>
  <si>
    <t>146348</t>
  </si>
  <si>
    <t>160563</t>
  </si>
  <si>
    <t>171339</t>
  </si>
  <si>
    <t>(Universidad Nacional Autónoma de México)</t>
  </si>
  <si>
    <t>(Instituto Politécnico Nacional)</t>
  </si>
  <si>
    <t>761.0</t>
  </si>
  <si>
    <t>Servicios de Educación Superior y Posgrado</t>
  </si>
  <si>
    <t>E010</t>
  </si>
  <si>
    <t>Educación Pública</t>
  </si>
  <si>
    <t>11</t>
  </si>
  <si>
    <t>11.08</t>
  </si>
  <si>
    <t>13.04</t>
  </si>
  <si>
    <t>33.74</t>
  </si>
  <si>
    <t>33.29</t>
  </si>
  <si>
    <t>79.80</t>
  </si>
  <si>
    <t>82.40</t>
  </si>
  <si>
    <t>81.10</t>
  </si>
  <si>
    <t>Porcentaje de mujeres asistentes a las actividades académicas con perspectivas de género</t>
  </si>
  <si>
    <t>50.00</t>
  </si>
  <si>
    <t>Porcentaje de actividades académicas con perspectiva de género realizadas respecto a las programadas a realizar</t>
  </si>
  <si>
    <t xml:space="preserve"> A3Q- Universidad Nacional Autónoma de México </t>
  </si>
  <si>
    <t xml:space="preserve"> Escases de actividades académicas para coadyuvar en la igualdad de género, derechos humanos, derechos de las personas con discapacidad y la no discriminación. </t>
  </si>
  <si>
    <t>169</t>
  </si>
  <si>
    <t>669</t>
  </si>
  <si>
    <t>94</t>
  </si>
  <si>
    <t>528</t>
  </si>
  <si>
    <t>33.2</t>
  </si>
  <si>
    <t>Investigación Científica y Desarrollo Tecnológico</t>
  </si>
  <si>
    <t>E021</t>
  </si>
  <si>
    <t>0.55</t>
  </si>
  <si>
    <t>4.07</t>
  </si>
  <si>
    <t>UR: 700</t>
  </si>
  <si>
    <t>2.0</t>
  </si>
  <si>
    <t>700</t>
  </si>
  <si>
    <t>Porcentaje de acciones de difusión y campañas institucionales de sensibilización realizadas</t>
  </si>
  <si>
    <t>41.60</t>
  </si>
  <si>
    <t>Porcentaje de áreas de la SEP que cuentan con las condiciones para la incorporación de las perspectivas de género</t>
  </si>
  <si>
    <t xml:space="preserve"> Secretaria de Educación Pública </t>
  </si>
  <si>
    <t xml:space="preserve"> Lograr que Áreas de SEP cuenten con condiciones para institucionalizar las perspectivas de igualdad de género y derechos humanos a través de: ? Dotar de herramientas para incorporar la perspectiva de género y derechos humanos en la política educativa ? Fortalecer clima laboral para la igualdad y no discriminación  </t>
  </si>
  <si>
    <t>(Unidad de Administración y Finanzas)</t>
  </si>
  <si>
    <t>Políticas de igualdad de género en el sector educativo</t>
  </si>
  <si>
    <t>E032</t>
  </si>
  <si>
    <t>4,676.35</t>
  </si>
  <si>
    <t>7984.24</t>
  </si>
  <si>
    <t>UR: O00</t>
  </si>
  <si>
    <t>97.40</t>
  </si>
  <si>
    <t>95.00</t>
  </si>
  <si>
    <t>O00</t>
  </si>
  <si>
    <t>Porcentaje de familias beneficiarias que tienen a una mujer como Tutora.</t>
  </si>
  <si>
    <t xml:space="preserve"> O00- Coordinación Nacional de Becas para el Bienestar Benito Juárez </t>
  </si>
  <si>
    <t xml:space="preserve">  Los niños, niñas y adolescentes de familias en situación de pobreza tienen dificultades para permanecer y concluir la educación básica, debido a que los exiguos ingresos económicos de sus hogares se convierten en un obstáculo para ello.   </t>
  </si>
  <si>
    <t>99816</t>
  </si>
  <si>
    <t>3735732</t>
  </si>
  <si>
    <t>218</t>
  </si>
  <si>
    <t>4147409</t>
  </si>
  <si>
    <t>(Coordinación Nacional de Becas para el Bienestar Benito Juárez)</t>
  </si>
  <si>
    <t>7984.2</t>
  </si>
  <si>
    <t>Programa de Becas de Educación Básica para el Bienestar Benito Juárez</t>
  </si>
  <si>
    <t>S072</t>
  </si>
  <si>
    <t>0.09</t>
  </si>
  <si>
    <t>43.7</t>
  </si>
  <si>
    <t>UR: 600</t>
  </si>
  <si>
    <t>48.92</t>
  </si>
  <si>
    <t>UR: 313</t>
  </si>
  <si>
    <t>0.49</t>
  </si>
  <si>
    <t>594.58</t>
  </si>
  <si>
    <t>3.38</t>
  </si>
  <si>
    <t>165.32</t>
  </si>
  <si>
    <t>80.20</t>
  </si>
  <si>
    <t>369.66</t>
  </si>
  <si>
    <t>21.45</t>
  </si>
  <si>
    <t>85.82</t>
  </si>
  <si>
    <t>UR: A2M</t>
  </si>
  <si>
    <t>3.16</t>
  </si>
  <si>
    <t>UR: A00</t>
  </si>
  <si>
    <t>43.00</t>
  </si>
  <si>
    <t>600</t>
  </si>
  <si>
    <t>Porcentaje de becas y/o apoyos otorgados a estudiantes mujeres del tipo medio superior respecto al total de becas</t>
  </si>
  <si>
    <t>80.00</t>
  </si>
  <si>
    <t>313</t>
  </si>
  <si>
    <t>Porcentaje de madres jóvenes y jóvenes embarazadas que reciben beca y permanecen en los servicios educativos</t>
  </si>
  <si>
    <t>6.50</t>
  </si>
  <si>
    <t>Porcentaje de becas otorgadas a mujeres estudiantes en carreras de Ingeniería, Tecnología y Ciencias</t>
  </si>
  <si>
    <t>Porcentaje de alumnas becadas con recurso del IPN y de convenios en el nivel superior.</t>
  </si>
  <si>
    <t>45.00</t>
  </si>
  <si>
    <t>Porcentaje de alumnas becadas con recurso del IPN y de convenios en el nivel medio superior.</t>
  </si>
  <si>
    <t>Porcentaje de permanencia de mujeres estudiantes becadas en los niveles medio superior, superior y de posgrado.</t>
  </si>
  <si>
    <t>51.00</t>
  </si>
  <si>
    <t>Porcentaje de presupuesto asignado a becas para alumnas respecto al presupuesto asignado al programa</t>
  </si>
  <si>
    <t>56.70</t>
  </si>
  <si>
    <t>A2M</t>
  </si>
  <si>
    <t>Porcentaje de alumnas de licenciatura que terminaron sus estudios con respecto al total de alumnas y alumnos de</t>
  </si>
  <si>
    <t>0.80</t>
  </si>
  <si>
    <t>Porcentaje de estudiantes becadas de licenciatura y posgrado con respecto a lo programado en el año t</t>
  </si>
  <si>
    <t>9.60</t>
  </si>
  <si>
    <t>Porcentaje de alumnas becadas que cursan el último año de estudios de nivel posgrado en el año t, respecto al total</t>
  </si>
  <si>
    <t>34.40</t>
  </si>
  <si>
    <t>Porcentaje de alumnas becadas que cursan el último año de estudios de nivel licenciatura en el año t, respecto al</t>
  </si>
  <si>
    <t>84.00</t>
  </si>
  <si>
    <t>A00</t>
  </si>
  <si>
    <t>Porcentaje de mujeres de bajos recursos económicos que cuentan con beca de nivel licenciatura.</t>
  </si>
  <si>
    <t xml:space="preserve"> A00- Universidad Pedagógica Nacional  A2M- Universidad Autónoma Metropolitana  A3Q- Universidad Nacional Autónoma de México  B00- Instituto Politécnico Nacional  O00- Coordinación Nacional de Becas para el Bienestar Benito Juárez  Secretaria de Educación Pública </t>
  </si>
  <si>
    <t xml:space="preserve"> Hasta 2020, el recurso recibido en el programa S243 fue utilizado para priorizar la participación de la Universidad en el otorgamiento de becas de Manutención, coordinadas por la Coordinación Nacional de Becas para el Bienestar Benito Juárez (CNBBBJ). En reunión del 12 de marzo del presente convocada por la CNBBBJ, a la que asistieron instituciones participantes en la convocatoria institucional, se acordó que la CNBBBJ asumirá el pago de beca de Manutención de la totalidad del padrón de personas beneficiarias de la UPN (en años anteriores la UPN pagaba a una parte del padrón y la CNBBBJ a otra).  Debido a lo anterior, actualmente se realizan las gestiones necesarias para emitir convocatoria durante 2021 para las otras becas establecidas en las ROP, que por insuficiencia presupuestaria no se operaban en nuestra Casa de Estudios.   Alumnas de licenciatura y posgrado interrumpen sus estudios por falta de recursos, por lo cual no se logra la permanencia y egreso de este sector y se deja de favorecer las competencias profesionales.   Las estudiantes inscritas en los diversos planteles de nivel medio superior, superior y de posgrado de la UNAM no disponen de oportunidades educativas equitativas e inclusivas, lo cual incide en su bienestar y desarrollo.  El marco normativo Institucional no distingue entre hombres y mujeres, no obstante, se ha contemplado la transversalización de la perspectiva de género, cuyo objetivo primordial ha sido el establecimiento de acciones que favorezcan la igualdad entre hombres y mujeres.   En el contexto del Programa Nacional de Becas, las acciones afirmativas están encaminadas primordialmente a la inclusión de criterios de priorización en las convocatorias que al efecto se emitan. No obstante, el Instituto Politécnico Nacional como instancia ejecutora debe adherirse a las disposiciones que establezca la Secretaría de Educación Pública por conducto de las Reglas de Operación. Cualquier inclusión y/o modificación deberá ser previamente analizada, revisada y autorizada para su incorporación en las convocatorias que en lo sucesivo se publiquen.   Adicionalmente, puede presentarse que los involucrados no alcancen a comprender que dichos criterios obedecen a una medida de carácter temporal dirigida específicamente a remediar la discriminación, cuyo objetivo principal es lograr la igualdad efectiva y corregir la distribución desigual de oportunidades y beneficios en la comunidad estudiantil; y por el contrario interpreten a la implementación de éstos como un acto discriminatorio.      De acuerdo con el Anuarios Estadísticos de Educación Superior 2019-2020 de la Asociación Nacional de Universidades e Instituciones de Educación Superior (ANUIES), la matrícula de educación superior en carreras de ingeniería, tecnología y ciencias físico-matemáticas estaba compuesta mayoritariamente por hombres.  Uno de los motivos más sentidos por el que las mujeres jóvenes abandonan su educación básica están relacionados con los embarazos tempranos y/o no deseados; la falta de recursos y oportunidades para acceder a los servicios educativos por encontrarse en situación y contextos que vulneran sus derechos.     Derivado de los estímulos de becas que otorgara el Programa de Becas Elisa Acuña, se desprende que su objetivo específico es fomentar o impulsar el desarrollo de capacidades científicas y tecnológicas en los alumnos de Educación Media Superior, así como, contribuir a la formación profesional y superación académica del personal académico, personal académico-investigador, investigadores/as personal con funciones de dirección, y/o docentes de Instituciones Públicas de Educación Media Superior.  El programa no puede designar de forma directa un número de becas para mujeres, si no que de acuerdo a la demanda y al cumplimiento de los requisitos específicos, es decir, es necesario que las alumnas soliciten la beca y realicen el procedimiento en estricto apego a lo estipulado en la convocatoria de la beca solicitada.  </t>
  </si>
  <si>
    <t>(Subsecretaría de Educación Media Superior)</t>
  </si>
  <si>
    <t>(Dirección General de Educación Indígena, Intercultural y Bilingüe)</t>
  </si>
  <si>
    <t>(Universidad Pedagógica Nacional)</t>
  </si>
  <si>
    <t>74</t>
  </si>
  <si>
    <t>62326</t>
  </si>
  <si>
    <t>134699</t>
  </si>
  <si>
    <t>(Universidad Autónoma Metropolitana)</t>
  </si>
  <si>
    <t>1311.1</t>
  </si>
  <si>
    <t>Programa de Becas Elisa Acuña</t>
  </si>
  <si>
    <t>S243</t>
  </si>
  <si>
    <t>0.02</t>
  </si>
  <si>
    <t>8.1</t>
  </si>
  <si>
    <t>UR: 314</t>
  </si>
  <si>
    <t>7.00</t>
  </si>
  <si>
    <t>314</t>
  </si>
  <si>
    <t>Porcentaje de mujeres capacitadas en procesos de formación docente en el nivel básico, sobre temas de igualdad</t>
  </si>
  <si>
    <t>Porcentaje de personal educativo de nivel básico, formado en programas académicos sobre temas de igualdad de</t>
  </si>
  <si>
    <t xml:space="preserve"> El Programa, de conformidad con la aplicación de la Metodología de Marco Lógico, en particular a la identificación del problema en el documento Árbol de Problemas es la siguiente: Personal docente y personal con funciones de dirección, de supervisión, de asesoría técnica pedagógica, y cuerpos académicos no cuentan con programas de formación, actualización académica, y capacitación. Es importante señalar que la figura de cuerpos académicos es exclusiva del nivel superior, ya que el Programa es compartido entre los niveles superior, medio superior y básico.  Para atender esta problemática, en el primer trimestre del ejercicio 2021 la Unidad Administrativa ha desarrollado una Estrategia Nacional de Formación Continua, en la que se describen acciones prioritarias de formación, que atienden aspectos como la función del personal, el nivel educativo en el que se desarrollan o circunstancias particulares de cada región del país, establece la priorización de atención a personal que labora en contextos de vulnerabilidad social, económica o educativa. Para ello, se encuentra en fase de planeación una oferta académica que conste de cursos, talleres o diplomados, así como opciones formativas que pueden ser conferencias, webinars o talleres cortos entre otros; en las modalidades presencial, semipresencial y ponderando la modalidad en línea debido a la emergencia sanitaria. En lo que se refiere a este informe, se sistematiza la información que van emitiendo las entidades federativas de los procesos de formación que incluyen temáticas de derechos humanos, perspectiva de género y convivencia escolar pacífica. Para el seguimiento de este proceso, se han planificado sesiones de trabajo a distancia con las Autoridades Educativas Estatales, así como la recepción de un informe trimestral que entregan las mismas entidades a esta Unidad Responsable.  </t>
  </si>
  <si>
    <t>1200</t>
  </si>
  <si>
    <t>2800</t>
  </si>
  <si>
    <t>(Dirección General de Formación Continua, Actualización y Desarrollo Profesional de Maestros de Educación Básica)</t>
  </si>
  <si>
    <t>Programa para el Desarrollo Profesional Docente</t>
  </si>
  <si>
    <t>S247</t>
  </si>
  <si>
    <t>1,438.21</t>
  </si>
  <si>
    <t>2544.09</t>
  </si>
  <si>
    <t>54.60</t>
  </si>
  <si>
    <t>Porcentaje de becarias con beca emitida</t>
  </si>
  <si>
    <t xml:space="preserve"> Existen brechas de inclusión y equidad educativa entre grupos de la población, sobre todo entre personas que cuentan con un ingreso per cápita inferior a la línea de pobreza por ingreso, que ven comprometida la permanencia y terminación de la educación superior. </t>
  </si>
  <si>
    <t>186011</t>
  </si>
  <si>
    <t>223989</t>
  </si>
  <si>
    <t>288000</t>
  </si>
  <si>
    <t>2544.0</t>
  </si>
  <si>
    <t>Jóvenes Escribiendo el Futuro</t>
  </si>
  <si>
    <t>S283</t>
  </si>
  <si>
    <t>4,946.53</t>
  </si>
  <si>
    <t>8292.89</t>
  </si>
  <si>
    <t>51.20</t>
  </si>
  <si>
    <t xml:space="preserve"> La Encuesta 2019 del perfil de alumnos de educación media superior identificó que cerca del 24% de los estudiantes de ese tipo educativo no cuenta con una beca que les permita continuar sus estudios, destacando que de estos más de la mitad son mujeres. </t>
  </si>
  <si>
    <t>2025200</t>
  </si>
  <si>
    <t>2127953</t>
  </si>
  <si>
    <t>2862761</t>
  </si>
  <si>
    <t>8292.8</t>
  </si>
  <si>
    <t>Beca Universal para Estudiantes de Educación Media Superior Benito Juárez</t>
  </si>
  <si>
    <t>S311</t>
  </si>
  <si>
    <t>0.01</t>
  </si>
  <si>
    <t>UR: 160</t>
  </si>
  <si>
    <t>0.25</t>
  </si>
  <si>
    <t>1.44</t>
  </si>
  <si>
    <t>UR: NDY</t>
  </si>
  <si>
    <t>2.24</t>
  </si>
  <si>
    <t>9.05</t>
  </si>
  <si>
    <t>UR: NDE</t>
  </si>
  <si>
    <t>8.27</t>
  </si>
  <si>
    <t>0.61</t>
  </si>
  <si>
    <t>0.71</t>
  </si>
  <si>
    <t>2.16</t>
  </si>
  <si>
    <t>UR: NCE</t>
  </si>
  <si>
    <t>2.47</t>
  </si>
  <si>
    <t>1.20</t>
  </si>
  <si>
    <t>11.68</t>
  </si>
  <si>
    <t>UR: NBV</t>
  </si>
  <si>
    <t>8.68</t>
  </si>
  <si>
    <t>14.70</t>
  </si>
  <si>
    <t>160</t>
  </si>
  <si>
    <t xml:space="preserve">Porcentaje de eficiencia terminal de mujeres médicos especialistas con formación en ginecoobstetricia y neonatología </t>
  </si>
  <si>
    <t>NDY</t>
  </si>
  <si>
    <t>Porcentaje de alumnas capacitadas en el Programa de Educación Continua</t>
  </si>
  <si>
    <t>Porcentaje de directoras de tesis para formar recursos humanos especializados en salud.</t>
  </si>
  <si>
    <t>Porcentaje de alumnas graduadas en los Programas Académicos</t>
  </si>
  <si>
    <t xml:space="preserve">Porcentaje de aceptación de alumnas inscritas para la formación de recursos humanos en Programas Académicos.      </t>
  </si>
  <si>
    <t>99.10</t>
  </si>
  <si>
    <t>27.20</t>
  </si>
  <si>
    <t>37.40</t>
  </si>
  <si>
    <t>NDE</t>
  </si>
  <si>
    <t>Porcentaje de personas servidoras públicas capacitadas y sensibilizadas en materia de  derechos humanos y perspectiva de género.</t>
  </si>
  <si>
    <t>77.50</t>
  </si>
  <si>
    <t>81.80</t>
  </si>
  <si>
    <t>76.00</t>
  </si>
  <si>
    <t>Porcentaje de mujeres profesionales que concluyeron cursos de educación continua en temas de salud.</t>
  </si>
  <si>
    <t>67.00</t>
  </si>
  <si>
    <t>NCE</t>
  </si>
  <si>
    <t>Porcentaje de personal capacitado para favorecer un mayor empoderamiento de las mujeres</t>
  </si>
  <si>
    <t>NBV</t>
  </si>
  <si>
    <t>Porcentaje de centros que realizan estudios de mastografía evaluados para la verificación de procesos en la toma, interpretación y seguimiento de estudios de mastografía de detección</t>
  </si>
  <si>
    <t>Porcentaje de mujeres atendidas en programa de tamizaje para detección de cáncer de mama</t>
  </si>
  <si>
    <t>Porcentaje de Médicos Radiólogos aprobados con calificación aceptable en lectura de tamizaje</t>
  </si>
  <si>
    <t>Porcentaje de Técnicos Radiólogos (hombres y mujeres)  capacitados en posicionamiento y control de calidad  en mastografía</t>
  </si>
  <si>
    <t xml:space="preserve"> NBV- Instituto Nacional de Cancerología  NCE- Instituto Nacional de Geriatría  NDE- Instituto Nacional de Perinatología Isidro Espinosa de los Reyes  NDY- Instituto Nacional de Salud Pública  Secretaria de Salud </t>
  </si>
  <si>
    <t xml:space="preserve"> Formación y desarrollo profesional de recursos humanos especializados para la salud.- Contar con especialistas en materia de salud, a través de educación médica continua, así como preparar profesionistas de pregrado y especialización de radiológos de pregrado.  La población de personas adultas mayores (PAM) en México aumenta rápidamente con respecto a los otros grupos poblacionales 1:10 en 2012 era un adulto mayor; 1:4 lo será en el año 2050 (CONAPO) y se caracteriza porque una proporción importante padece algún tipo de enfermedad crónica y sus complicaciones (ENSANUT 2012), por la insuficiencia económica para cubrir sus necesidades y por deficientes en las redes de apoyo.  Además, conforme se avanza en edad la salud empeora. La carga de la enfermedad, la dependencia para la vida y la insuficiencia de recursos humanos especializados agravan esta situación particularmente en las mujeres porque envejecen con una peor salud y peor calidad de vida (CV)   Contribuir en la resolución de los problemas de salud reproductiva de la mujeres mexicanas, mediante fortalecer la especialización de los médicos y enfermeras de dicho ámbito.   Formación de Recursos Humanos en Programas Académicos y Educación Continua ofertados por el Instituto Nacional de Salud Pública Lograr equidad de género en la formación de recurso humanos en los programas académicos y de educación continua ofertados en el Instituto Nacional de Salud Pública, así como también lograr esta equidad de género en los Profesionistas que participan en la formación de recursos humanos.   La necesidad de preparar a los egresados de las instituciones educativas enfocados en el área de la salud, como parte del equipo multidisciplinario que atiende a la población en las diferentes instituciones de salud nacionales. En el caso específico del Hospital de la Mujer, personal capacitado en la atención del embarazo y de su neonato. </t>
  </si>
  <si>
    <t>(Instituto Nacional de Geriatría)</t>
  </si>
  <si>
    <t>(Comisión Coordinadora de Institutos Nacionales de Salud y Hospitales de Alta Especialidad)</t>
  </si>
  <si>
    <t>145</t>
  </si>
  <si>
    <t>293</t>
  </si>
  <si>
    <t>3594</t>
  </si>
  <si>
    <t>6369</t>
  </si>
  <si>
    <t>(Instituto Nacional de Cancerología)</t>
  </si>
  <si>
    <t>(Instituto Nacional de Perinatología Isidro Espinosa de los Reyes)</t>
  </si>
  <si>
    <t>(Instituto Nacional de Salud Pública)</t>
  </si>
  <si>
    <t>21.0</t>
  </si>
  <si>
    <t>Formación y capacitación de recursos humanos para la salud</t>
  </si>
  <si>
    <t>Salud</t>
  </si>
  <si>
    <t>12</t>
  </si>
  <si>
    <t>18.55</t>
  </si>
  <si>
    <t>91.5</t>
  </si>
  <si>
    <t>91.66</t>
  </si>
  <si>
    <t>13.41</t>
  </si>
  <si>
    <t>76.23</t>
  </si>
  <si>
    <t>VII. Porcentaje de avance en otro tipo de acciones realizadas para la Prevención del Embarazo en la Adolescencia</t>
  </si>
  <si>
    <t>VI. Porcentaje de  productos de colaboración en embarazo adolescente para la ENSANUT</t>
  </si>
  <si>
    <t xml:space="preserve">V. Porcentaje de  materiales y acciones de difusión  para Curso SSR y comolehago.org </t>
  </si>
  <si>
    <t xml:space="preserve">IV. Porcentaje de avance en acciones de actualización y mantenimiento de herramientas digitales para la página web comolehago.    </t>
  </si>
  <si>
    <t xml:space="preserve">III. Porcentaje de avance en el número de productos científicos sobre embarazo en la adolescencia.        </t>
  </si>
  <si>
    <t>68.00</t>
  </si>
  <si>
    <t xml:space="preserve">II. Porcentaje de mujeres que visitan la página comolehago.org. </t>
  </si>
  <si>
    <t>I. Porcentaje de mujeres que terminan el curso virtual Salud sexual y reproductiva y prevención del embarazo en la adolescencia (Curso SSR)</t>
  </si>
  <si>
    <t>5. Porcentaje de avance en otro tipo de acciones que promuevan la igualdad de género entre mujeres y hombres</t>
  </si>
  <si>
    <t>3.00</t>
  </si>
  <si>
    <t>4. Porcentaje de avance en las acciones del Grupo de igualdad de género en el INSP.</t>
  </si>
  <si>
    <t>3. Porcentaje de productos científicos con desagregación por sexo o que integran la perspectiva de género.</t>
  </si>
  <si>
    <t>2. Eficiencia terminal de las mujeres que participan en los cursos virtuales en línea del INSP</t>
  </si>
  <si>
    <t>1. Porcentaje de avance en las acciones de diseño e implementación de la ENSANUT.</t>
  </si>
  <si>
    <t>41.30</t>
  </si>
  <si>
    <t>37.50</t>
  </si>
  <si>
    <t>Porcentaje de proyectos con enfoque de género vigentes en colaboración.</t>
  </si>
  <si>
    <t>46.70</t>
  </si>
  <si>
    <t>35.30</t>
  </si>
  <si>
    <t>31.90</t>
  </si>
  <si>
    <t>Porcentaje de productos de la investigación con enfoque de género en colaboración.</t>
  </si>
  <si>
    <t>62.30</t>
  </si>
  <si>
    <t>62.90</t>
  </si>
  <si>
    <t xml:space="preserve">Porcentaje de investigadoras del INPer, que obtienen o mantienen la acreditación como investigadores nivel I, II y III. </t>
  </si>
  <si>
    <t xml:space="preserve"> NDE- Instituto Nacional de Perinatología Isidro Espinosa de los Reyes  NDY- Instituto Nacional de Salud Pública </t>
  </si>
  <si>
    <t xml:space="preserve"> Desarrollo de Investigación en las diferentes líneas que se abordan en el INPer, con participación de otras instituciones que fortalezcan los hallazgos de dichos proyectos con perspectiva de género.   Se realizan acciones que fomentan la investigación en salud. En este año se planea realizar actividades relacionadas con el diseño e implementación de la ENSANUT, ya que es fundamental tener un monitoreo del estado de salud de las mujeres y visibilizar las brechas en salud entre hombre y mujeres. Además, se fomenta la participación de las mujeres en los cursos virtuales que oferta la institución, se fomenta la elaboración de protocolos científicos que evidencien las brechas de género entre hombre y mujeres en cuanto al bienestar y la salud, producto de la desigualdad de género en el INSP que realice recomendaciones para la igualdad entre mujeres y hombres al interior de la institución. </t>
  </si>
  <si>
    <t>4468</t>
  </si>
  <si>
    <t>9736</t>
  </si>
  <si>
    <t>22023</t>
  </si>
  <si>
    <t>35039</t>
  </si>
  <si>
    <t>167.9</t>
  </si>
  <si>
    <t>Investigación y desarrollo tecnológico en salud</t>
  </si>
  <si>
    <t>E022</t>
  </si>
  <si>
    <t>11.55</t>
  </si>
  <si>
    <t>13.99</t>
  </si>
  <si>
    <t>107.3</t>
  </si>
  <si>
    <t>99.73</t>
  </si>
  <si>
    <t>20.48</t>
  </si>
  <si>
    <t>20.58</t>
  </si>
  <si>
    <t>204.64</t>
  </si>
  <si>
    <t>191.22</t>
  </si>
  <si>
    <t>1.95</t>
  </si>
  <si>
    <t>23.44</t>
  </si>
  <si>
    <t>UR: NCK</t>
  </si>
  <si>
    <t>75.04</t>
  </si>
  <si>
    <t>291.75</t>
  </si>
  <si>
    <t>UR: NCD</t>
  </si>
  <si>
    <t>280.27</t>
  </si>
  <si>
    <t>288.98</t>
  </si>
  <si>
    <t>305.53</t>
  </si>
  <si>
    <t>135.41</t>
  </si>
  <si>
    <t>158.66</t>
  </si>
  <si>
    <t>622.51</t>
  </si>
  <si>
    <t>UR: NBB</t>
  </si>
  <si>
    <t>599.86</t>
  </si>
  <si>
    <t>14.20</t>
  </si>
  <si>
    <t>13.20</t>
  </si>
  <si>
    <t>Porcentaje de recién nacidos vivos prematuros sin protección social en salud (de 36 o menos semanas de gestación) atendidos en el Hospital de la Mujer</t>
  </si>
  <si>
    <t>98.70</t>
  </si>
  <si>
    <t>99.00</t>
  </si>
  <si>
    <t>Porcentaje de mujeres con egreso hospitalario por mejoria en el Hospital de la Mujer que recibieron atención médica hospitalaria</t>
  </si>
  <si>
    <t>92.70</t>
  </si>
  <si>
    <t>65.00</t>
  </si>
  <si>
    <t>97.10</t>
  </si>
  <si>
    <t xml:space="preserve">Porcentaje de mujeres aceptadas como pacientes en el INPer, durante el periodo. </t>
  </si>
  <si>
    <t>35.90</t>
  </si>
  <si>
    <t>37.70</t>
  </si>
  <si>
    <t>34.10</t>
  </si>
  <si>
    <t xml:space="preserve">Porcentaje de pacientes mujeres con obesidad que generan un egreso hospitalario. </t>
  </si>
  <si>
    <t>60.60</t>
  </si>
  <si>
    <t>60.30</t>
  </si>
  <si>
    <t>62.20</t>
  </si>
  <si>
    <t>Porcentaje de cirugías de alta especialidad realizadas a mujeres.</t>
  </si>
  <si>
    <t>79.60</t>
  </si>
  <si>
    <t>83.00</t>
  </si>
  <si>
    <t>82.30</t>
  </si>
  <si>
    <t>Porcentaje de egresos hospitalarios de mujeres por mejoría y curación.</t>
  </si>
  <si>
    <t>88.30</t>
  </si>
  <si>
    <t>95.40</t>
  </si>
  <si>
    <t>Porcentaje de recetas surtidas completas  a mujeres hospitalizadas.</t>
  </si>
  <si>
    <t>96.10</t>
  </si>
  <si>
    <t>Porcentaje de usuarias con percepción de satisfacción de la calidad de la atención médica ambulatoria recibida superior a 80 puntos.</t>
  </si>
  <si>
    <t>5.00</t>
  </si>
  <si>
    <t>385.00</t>
  </si>
  <si>
    <t>NCK</t>
  </si>
  <si>
    <t>Porcentaje de mujeres que reciben tratamiento para esclerosis múltiple y padecimientos relacionados en el Insitituto Nacional de Neurologia y Neurocirugia Manuel Velasco Suárez</t>
  </si>
  <si>
    <t>24.50</t>
  </si>
  <si>
    <t>NCD</t>
  </si>
  <si>
    <t>Porcentaje de egresos de mujeres con diagnóstico de enfermedades respiratorias de alta complejidad con atención médica especializada en los servicios de hospitalización</t>
  </si>
  <si>
    <t>89.30</t>
  </si>
  <si>
    <t>Porcentaje de espirometrías realizadas a mujeres con probable EPOC y Cáncer Pulmonar por exposición a humo de leña</t>
  </si>
  <si>
    <t>50.80</t>
  </si>
  <si>
    <t>8.90</t>
  </si>
  <si>
    <t>Porcentaje de consultas de primera vez y subsecuentes otorgadas a mujeres con diagnóstico de EPOC y Cáncer pulmonar relacionado con el humo de leña</t>
  </si>
  <si>
    <t>92.50</t>
  </si>
  <si>
    <t>96.30</t>
  </si>
  <si>
    <t>Porcentaje de recetas surtidas en forma completa a mujeres hospitalizadas con cáncer</t>
  </si>
  <si>
    <t>Porcentaje de Presupuesto Federal institucional ejercido en la adquisición de medicinas y productos farmacéuticos</t>
  </si>
  <si>
    <t>86.70</t>
  </si>
  <si>
    <t>88.20</t>
  </si>
  <si>
    <t>86.20</t>
  </si>
  <si>
    <t>Porcentaje de mujeres con diagnóstico de cáncer, con consultas subsecuentes en el Instituto Nacional de Cancerología</t>
  </si>
  <si>
    <t>47.00</t>
  </si>
  <si>
    <t>57.00</t>
  </si>
  <si>
    <t>NBB</t>
  </si>
  <si>
    <t>Porcentaje de Pacientes Mujeres Atendidas en Consulta Externa</t>
  </si>
  <si>
    <t>53.00</t>
  </si>
  <si>
    <t>Porcentaje de Pacientes Mujeres Atendidas en Hospitalización</t>
  </si>
  <si>
    <t xml:space="preserve"> NBB- Hospital General "Dr. Manuel Gea González"  NBV- Instituto Nacional de Cancerología  NCD- Instituto Nacional de Enfermedades Respiratorias Ismael Cosío Villegas  NCK- Instituto Nacional de Neurología y Neurocirugía Manuel Velasco Suárez  NDE- Instituto Nacional de Perinatología Isidro Espinosa de los Reyes  Secretaria de Salud </t>
  </si>
  <si>
    <t xml:space="preserve"> Debido a la prestación gratuita de servicios de salud, medicamentos y demás insumos asociados para las personas sin seguridad social; se espera que se incremente la demanda de los servicios de atención de salud de alta especialidad que brinda el Hospital General Dr. Manuel Gea González, esto aunado a una sobreocupación por reubicación de las áreas de la torre antigua de hospitalización, que actualmente se encuentra en demolición, y a la disminución de camas por la pandemia por COVID-19 y los recursos económicos limitados con los que opera este nosocomio, que podría ocasionar que los servicios se saturen, derivando en una atención de baja calidad a los usuarios, o que nos encontremos imposibilitados a cubrir la demanda de atención médica.  Prestación de servicios en los diferentes niveles de atención a la salud.- Otorgar consultas médicas y ambulatorias, atención hospitalaria y fortalecer las acciones y organización para mejorar la calidad para la prestación de servicios, en salud, así como la implantación, diseño e implementación de sistemas informáticos y abasto oportuno de medicamentos.  La EPOC es actualmente la 6ª causa de muerte a nivel nacional en mujeres, más importante que el cáncer de mama y el de cérvix, y una de sus principales causas es cocinar con leña; asimismo, la mortalidad para las enfermedades asociadas con humo de leña, como es la EPOC y Cáncer Pulmonar y la morbilidad en consulta externa, urgencias y hospitalización figuran dentro de las 10 principales causas en México.  Por tal motivo, el INER como centro de referencia para la atención de enfermedades respiratorias, tiene el compromiso de realizar la identificación y atención de las enfermedades pulmonares asociadas a inhalación de humo de leña al cocinar, abogando por la salud respiratoria de las mujeres que por vivir en zonas marginadas y en pobreza extrema, se exponen a altas concentraciones de humo de leña.  Con la esclerosis múltiple, el sistema inmunitario ataca la vaina protectora (mielina) que recubre las fibras nerviosas y causa problemas de comunicación entre el cerebro y el resto del cuerpo. Con el tiempo, la enfermedad puede causar el deterioro o daño permanente de los nervios.  Garantizar el derecho a las mujeres a la resolución de su embarazo por la vía más adecuada y que recibirán el tratamiento más adecuado para la resolución de su patología.   Una de las principales necesidades de atención en la mujer embarazada se enfoca en que ella tenga un embarazo sano durante todo el período de gestación. Aunado a ello, que su neonato tenga la atención especializada en beneficio de su salud e integridad.  Así mismo, hay otro porcentaje de mujeres que necesitan recibir atención, de manera específica en cuanto a los padecimientos relativos al cancer de mama y cancer cervicouterino. Con la finalidad de disminuir el índice de mortalidad en la mujer embarazada, y de frecuencia de mujeres portadoras de esta grave enfermedad.  </t>
  </si>
  <si>
    <t>(Instituto Nacional de Neurología y Neurocirugía Manuel Velasco Suárez)</t>
  </si>
  <si>
    <t>(Instituto Nacional de Enfermedades Respiratorias Ismael Cosío Villegas)</t>
  </si>
  <si>
    <t>6132</t>
  </si>
  <si>
    <t>14672</t>
  </si>
  <si>
    <t>68423</t>
  </si>
  <si>
    <t>173498</t>
  </si>
  <si>
    <t>(Hospital General "Dr. Manuel Gea González")</t>
  </si>
  <si>
    <t>1500.0</t>
  </si>
  <si>
    <t>Atención a la Salud</t>
  </si>
  <si>
    <t>E023</t>
  </si>
  <si>
    <t>UR: X00</t>
  </si>
  <si>
    <t>51.85</t>
  </si>
  <si>
    <t>X00</t>
  </si>
  <si>
    <t>Porcentaje de profesionales de las UNEME CAPA capacitados en Perspectiva de género</t>
  </si>
  <si>
    <t xml:space="preserve">Porcentaje de profesionales de las unidades de primer nivel de salud de las 32 entidades federativas capacitados en mhGAP,  en materia de salud mental y adicciones, con perspectiva de género </t>
  </si>
  <si>
    <t>Porcentaje de acciones de apoyo psicológico y social a mujeres sobrevivientes de violencia y/o familias</t>
  </si>
  <si>
    <t>Porcentaje de acciones de prevención del consumo de sustancias psicoactivas a personas de 6 años en adelante, en los municipios en que se encuentran ubicadas las UNEME CAPA</t>
  </si>
  <si>
    <t>Porcentaje de personas usuarias de sustancias psicoactivas y sus familiares, atendidas en los municipios en que se encuentran ubicadas las UNEME - CAPA</t>
  </si>
  <si>
    <t xml:space="preserve"> X00- Comisión Nacional contra las Adicciones </t>
  </si>
  <si>
    <t xml:space="preserve"> La Secretaría de Salud, a través de la Comisión Nacional contra las Adicciones, de manera periódica realiza encuestas para conocer la situación en que se encuentra el consumo de sustancias psicoactivas entre la población.  Dichas encuestas se realizan a nivel nacional, cuentan con representatividad estatal, y desagregan los datos considerando sexo y rangos de edad.   La más reciente, es la Encuesta Nacional de Consumo de Drogas, Alcohol y Tabaco 2016- 2017 (ENCODAT 2016-2017) que se efectuó entre población de 12 a 65 años de edad, en hogares.  Los datos de la ENCODAT señalan la necesidad de reforzar las acciones desarrolladas para reducir la demanda de drogas. Dado los aumentos en el consumo de sustancias con respecto a años anteriores, resulta urgente ampliar la política de prevención y tratamiento; así como dirigir acciones de prevención en edades previas al consumo.  En lo que concierne a la población de mujeres, se observan incrementos significativos, especialmente entre población menor de 18 años.  En México se cuenta con diversos estudios sobre género y el consumo de drogas, en los que se muestra que las mujeres tienen menores posibilidades de poder acceder a los servicios preventivos y/o de tratamiento; que éstos en su mayoría no cuentan con una perspectiva de género; que la investigación sobre daños y consecuencias se basan primordialmente en la biología de los hombres; que es escasa la capacitación de los equipos de salud sobre el género.  Los estudios muestran que aún y cuando la mujer ha ido incorporándose al ámbito público (en determinados estratos sociales) y ha conseguido entrar al sector productivo y recibir remuneración por su trabajo, tener mayor control sobre sus vidas, el conseguir entrar a espacios de esparcimiento que antes le eran negados (como bares), las mujeres siguen enfrentando una serie de problemas vinculados a su condición de género.   </t>
  </si>
  <si>
    <t>52378612</t>
  </si>
  <si>
    <t>54366056</t>
  </si>
  <si>
    <t>(Comisión Nacional contra las Adicciones)</t>
  </si>
  <si>
    <t>51.8</t>
  </si>
  <si>
    <t>Prevención y atención contra las adicciones</t>
  </si>
  <si>
    <t>E025</t>
  </si>
  <si>
    <t>449.31</t>
  </si>
  <si>
    <t>UR: R00</t>
  </si>
  <si>
    <t>R00</t>
  </si>
  <si>
    <t>Cobertura de vacunación contra la influenza estacional en mujeres embarazadas en el periodo enero-marzo y octubre-diciembre.</t>
  </si>
  <si>
    <t xml:space="preserve"> R00- Centro Nacional para la Salud de la Infancia y la Adolescencia </t>
  </si>
  <si>
    <t xml:space="preserve"> El embarazo se acompaña de un estado de inmunosupresión transitoria, lo que se asocia a mayor riesgo de enfermedad grave asociada a influenza. La vacunación provee protección contra el riesgo de infección y de complicaciones por este padecimiento en las mujeres gestantes. Diferentes estudios documentan que la vacuna vs influenza aplicada en cualquier trimestre del embarazo, disminuye no solo el riesgo de neumonía en las mujeres embarazadas, sino también en sus hijos después del parto, durante los primeros 6 meses de vida. La vacunación es un procedimiento eficaz y seguro que puede salvar muchas vidas de las mujeres en este estado fisiológico. </t>
  </si>
  <si>
    <t>(Centro Nacional para la Salud de la Infancia y la Adolescencia)</t>
  </si>
  <si>
    <t>449.3</t>
  </si>
  <si>
    <t>Programa de vacunación</t>
  </si>
  <si>
    <t>E036</t>
  </si>
  <si>
    <t>2.23</t>
  </si>
  <si>
    <t>1.41</t>
  </si>
  <si>
    <t>44.83</t>
  </si>
  <si>
    <t>41.28</t>
  </si>
  <si>
    <t>0.07</t>
  </si>
  <si>
    <t>1.4</t>
  </si>
  <si>
    <t>UR: NBD</t>
  </si>
  <si>
    <t>2.45</t>
  </si>
  <si>
    <t>298.32</t>
  </si>
  <si>
    <t>UR: K00</t>
  </si>
  <si>
    <t>357.32</t>
  </si>
  <si>
    <t>2.80</t>
  </si>
  <si>
    <t>0.50</t>
  </si>
  <si>
    <t>1.30</t>
  </si>
  <si>
    <t>Porcentaje de mujeres con VIH con embarazo resuelto.</t>
  </si>
  <si>
    <t>9.00</t>
  </si>
  <si>
    <t>12.80</t>
  </si>
  <si>
    <t>6. Porcentaje de mujeres quienes participan en algunos de los protocolos de investigación en VIH del CIENI en el periodo</t>
  </si>
  <si>
    <t>5.Porcentaje de egresos por mejoría en mujeres que viven con VIH atendidas en hospitalización en el periodo</t>
  </si>
  <si>
    <t>29.90</t>
  </si>
  <si>
    <t>48.20</t>
  </si>
  <si>
    <t>4.Porcentaje de mujeres a quienes se les proporcionó algún taller psicoeducativo en VIH en el periodo</t>
  </si>
  <si>
    <t>66.70</t>
  </si>
  <si>
    <t>36.10</t>
  </si>
  <si>
    <t xml:space="preserve">3.Porcentaje de mujeres que recibieron una consejería en VIH en el periodo </t>
  </si>
  <si>
    <t>19.30</t>
  </si>
  <si>
    <t>12.40</t>
  </si>
  <si>
    <t>13.50</t>
  </si>
  <si>
    <t>2.Porcentaje de mujeres a quienes se les realizaron estudios de laboratorio en el Laboratorio de Diagnóstico Virológico (LVD-CIENI) en el periodo</t>
  </si>
  <si>
    <t>34.20</t>
  </si>
  <si>
    <t>21.50</t>
  </si>
  <si>
    <t>21.70</t>
  </si>
  <si>
    <t>1.Porcentaje de mujeres que viven con VIH atendidas en las diferentes especialidades que otorga el CIENI en el periodo</t>
  </si>
  <si>
    <t>91.20</t>
  </si>
  <si>
    <t>Porcentaje de Mujeres Tamizadas para VIH, atendidas en la Clínica de Displasias y en el Departamento de Hematología</t>
  </si>
  <si>
    <t>2.10</t>
  </si>
  <si>
    <t>1.70</t>
  </si>
  <si>
    <t>1.40</t>
  </si>
  <si>
    <t>NBD</t>
  </si>
  <si>
    <t>Porcentaje de pacientes mujeres detectadas con VIH/SIDA</t>
  </si>
  <si>
    <t>86.00</t>
  </si>
  <si>
    <t>Porcentaje de mujeres satisfechas con la atención médica recibida en el área de VIH/SIDA y otras ITS</t>
  </si>
  <si>
    <t>0.90</t>
  </si>
  <si>
    <t>razón</t>
  </si>
  <si>
    <t>K00</t>
  </si>
  <si>
    <t>Razón mujer/hombre de indetectabilidad en personas con VIH en tratamiento en la Secretaría de Salud.</t>
  </si>
  <si>
    <t>93.30</t>
  </si>
  <si>
    <t>93.10</t>
  </si>
  <si>
    <t>Porcentaje de mujeres en tratamiento antirretroviral (TAR).</t>
  </si>
  <si>
    <t xml:space="preserve"> K00- Centro Nacional para la Prevención y el Control del VIH/SIDA  NBD- Hospital General de México "Dr. Eduardo Liceaga"  NBV- Instituto Nacional de Cancerología  NCD- Instituto Nacional de Enfermedades Respiratorias Ismael Cosío Villegas  NDE- Instituto Nacional de Perinatología Isidro Espinosa de los Reyes </t>
  </si>
  <si>
    <t xml:space="preserve">   Abatir la falta de información sobre educación sexual y reproductiva; de igual manera de las enfermedades de transmisión sexual, mediante temas enfocados a la prevención, orientación, detección y atención oportuna, que permita mantener informada a la población del género femenino que consideramos más vulnerable; así también actualizada sobre nuevas infecciones por VIH y otras ITS a la población en general, principalmente mujeres. La no aceptación por parte de las pacientes de la problemática de salud que tienen.  Prevención y atención de VIH/SIDA y otras ITS. Desarrollar acciones específicas para promover la atención integral de la salud  El Instituto Nacional de Enfermedades Respiratorias (INER), es uno de los Institutos Nacionales de Salud (INS) en México que atiende al mayor número de personas que viven con VIH/sida (PVVIH). El INER hospitaliza la mayor cantidad de PVVIH (250-400/año) y a los más graves, que requieren cuidados intensivos inmediatos para salvarles la vida. El tiempo de estancia hospitalaria es prolongado y de alto costo (mediana de 14 días). Por recibir a los pacientes más graves, el INER tiene una alta mortalidad hospitalaria por SIDA que, a pesar de haber logrado disminuirse en los últimos años, se mantiene elevada.  La proporción de mujeres que viven con VIH en nuestro país es muy alta, de acuerdo, a los informes oficiales de la SSA. Es importante considerar que las características de la epidemia muestran que habrá un aumento consistente en el número de mujeres con la infección, sin embargo; el número de mujeres afectadas porque sus parejas o familiares viven con VIH, es mucho mayor. El trabajo del CIENI se enfoca a ambas poblaciones. Más aún, es importante reconocer que la mayoría de las transmisiones provienen de hombres que viven con VIH. Por tanto, las intervenciones de tratamiento y consejería en hombres, tendrá implicaciones importantes en la tasa de incidencia de la infección por VIH en mujeres, ya que hoy se sabe que las personas bajo tratamiento antirretroviral con carga viral indetectable tienen mucho menores posibilidades de transmisión del virus.  Realizar acciones de convencimiento para realizar la prueba rápida de VIH/SIDA pacientes embarazadas, a fin de detectar a las posibles portadoras e iniciar el tratamiento oportuno para evitar la transmisión vertical de los productos.  </t>
  </si>
  <si>
    <t>261</t>
  </si>
  <si>
    <t>4274</t>
  </si>
  <si>
    <t>3966</t>
  </si>
  <si>
    <t>15501</t>
  </si>
  <si>
    <t>(Centro Nacional para la Prevención y el Control del VIH/SIDA)</t>
  </si>
  <si>
    <t>(Hospital General de México "Dr. Eduardo Liceaga")</t>
  </si>
  <si>
    <t>404.2</t>
  </si>
  <si>
    <t>Prevención y atención de VIH/SIDA y otras ITS</t>
  </si>
  <si>
    <t>P016</t>
  </si>
  <si>
    <t>4.84</t>
  </si>
  <si>
    <t>18.80</t>
  </si>
  <si>
    <t>6.29</t>
  </si>
  <si>
    <t>Porcentaje de Guías rápidas para la detección de síndrome de Turner aplicadas a las niñas de 0 a 19 años en el primer nivel de atención de las entidades federativas en el año 2021</t>
  </si>
  <si>
    <t xml:space="preserve"> El síndrome de Turner es un trastorno genético que afecta el desarrollo de las niñas, originado por una alteración del cromosoma sexual X. La causa es un cromosoma X ausente o incompleto. Afecta solamente a las mujeres con una incidencia de 1 de cada 2,500 y su presentación clínica varía en relación a la edad de diagnóstico. Se caracteriza por talla baja en el 100% de los casos, micrognatia en el 60%, disgenesia gonadal en el 96% y cuello alado en el 40% así como otras afectaciones en menor porcentaje. El diagnóstico tardío es frecuente lo que implica la aparición de complicaciones.  El inicio de la terapia hormonal sustitutiva en una edad más temprana mejora la calidad de vida. El manejo se realiza por un equipo multidisciplinario que incluye genetista, pediatra, endocrinólogo pediatra, cardiólogo pediatra, nefrólogo y urólogo pediatra, oftalmólogo y psicología infantil.  Su detección OPORTUNA reduce las complicaciones y brinda calidad de vida. </t>
  </si>
  <si>
    <t>117</t>
  </si>
  <si>
    <t>1145215</t>
  </si>
  <si>
    <t>4.8</t>
  </si>
  <si>
    <t>Prevención y control de enfermedades</t>
  </si>
  <si>
    <t>P018</t>
  </si>
  <si>
    <t>6.08</t>
  </si>
  <si>
    <t>0.18</t>
  </si>
  <si>
    <t>2.98</t>
  </si>
  <si>
    <t>6.77</t>
  </si>
  <si>
    <t>UR: NCG</t>
  </si>
  <si>
    <t>9.4</t>
  </si>
  <si>
    <t>2.64</t>
  </si>
  <si>
    <t>3.21</t>
  </si>
  <si>
    <t>182.04</t>
  </si>
  <si>
    <t>191.13</t>
  </si>
  <si>
    <t>UR: M7F</t>
  </si>
  <si>
    <t>18.81</t>
  </si>
  <si>
    <t>19.60</t>
  </si>
  <si>
    <t>1810.2</t>
  </si>
  <si>
    <t>UR: L00</t>
  </si>
  <si>
    <t>1810.4</t>
  </si>
  <si>
    <t>Porcentaje de cedulas de supervision de la Intervencion educativa con calificacion mayor o igual a 14 realizadas a las unidades de primer nivel de atencion en las Entidades Federativas</t>
  </si>
  <si>
    <t>Porcentaje del Personal de Salud que obtiene una calificacion mayor o igual a 8 en el curso en linea Prevencion de violencia obstetrica en el primer nivel de atencion</t>
  </si>
  <si>
    <t>Porcentaje de usuarias que obtienen un puntaje mayor o igual a 7 en el apartado Informacion de Violencia Obstetrica (apartado 1) del Cuestionario de seguimiento a usuarias</t>
  </si>
  <si>
    <t>Porcentaje de percepción de violencia en el primer nivel de atención</t>
  </si>
  <si>
    <t>95.50</t>
  </si>
  <si>
    <t>92.10</t>
  </si>
  <si>
    <t>94.10</t>
  </si>
  <si>
    <t>Porcentaje de consultas otorgadas a mujeres respecto al total de consultas otorgadas (primera vez, subsecuente, urgencias, preconsulta).</t>
  </si>
  <si>
    <t>33.33</t>
  </si>
  <si>
    <t>NCG</t>
  </si>
  <si>
    <t>Porcentaje de personal (médicos, enfermeras, técnicos de laboratorio y administrativos) capacitado o actualizado</t>
  </si>
  <si>
    <t>28.90</t>
  </si>
  <si>
    <t>Porcentaje de estudios de mastografía</t>
  </si>
  <si>
    <t>24.24</t>
  </si>
  <si>
    <t>Porcentaje de citologías cérvico vaginales realizadas para tamizaje</t>
  </si>
  <si>
    <t>3. Porcentaje de mujeres con diagnóstico de EPID a las que se les otorgó tratamiento gratuito</t>
  </si>
  <si>
    <t>64.30</t>
  </si>
  <si>
    <t>2. Porcentaje de mujeres a quienes se les realizaron estudios gratuitos para diagnóstico diferencial de EPID.</t>
  </si>
  <si>
    <t>32.10</t>
  </si>
  <si>
    <t>1.Porcentaje de mujeres con EPID a quienes se les realizaron pruebas de función respiratoria de seguimiento gratuitas</t>
  </si>
  <si>
    <t>83.30</t>
  </si>
  <si>
    <t>Porcentaje de mujeres con diagnóstico de asma a las que se les otorgó consulta y tratamiento gratuito</t>
  </si>
  <si>
    <t>30.00</t>
  </si>
  <si>
    <t>Porcentaje de mujeres a las que se les otorga tratamiento dirigido por presentar mutación del gen EGFR</t>
  </si>
  <si>
    <t>Porcentaje de profesionales de la salud capacitados en cáncer cervicouterino</t>
  </si>
  <si>
    <t xml:space="preserve">Porcentaje de consultas otorgadas a  pacientes con cáncer cervicouterino atendidas en manejo del dolor asociado a la enfermedad y el tratamiento </t>
  </si>
  <si>
    <t>104.30</t>
  </si>
  <si>
    <t xml:space="preserve"> Porcentaje de consultas de psico-oncología, otorgadas  a pacientes con diagnosticos de CaCu, para apoyo en el afrontamiento de su enfermedad</t>
  </si>
  <si>
    <t>101.60</t>
  </si>
  <si>
    <t>Porcentaje de consultas de nutrición especializada, otorgadas  antes, durante y después del tratamiento oncológico a pacientes con diagnosticos de CaCu</t>
  </si>
  <si>
    <t>72.70</t>
  </si>
  <si>
    <t xml:space="preserve">Porcentaje de mujeres atendidas de forma integral con diagnóstico de cáncer cervicouterino   </t>
  </si>
  <si>
    <t>14.30</t>
  </si>
  <si>
    <t>Porcentaje de pacientes con Cáncer de Pulmón que se les realizaron pruebas de mutación</t>
  </si>
  <si>
    <t>77.10</t>
  </si>
  <si>
    <t xml:space="preserve">Porcentaje de pacientes subsecuentes atendidas con Cáncer de Pulmón </t>
  </si>
  <si>
    <t>10.40</t>
  </si>
  <si>
    <t>Porcentaje de mujeres de nuevo ingreso con Cáncer de Pulmón</t>
  </si>
  <si>
    <t>94.30</t>
  </si>
  <si>
    <t>89.10</t>
  </si>
  <si>
    <t>Porcentaje de pacientes con Cáncer de Pulmón No Asociado a Tabaquismo que expresan mejoría en su calidad de vida a partir de recibir atención multidisplinaria en la Unidad Funcional de Tórax</t>
  </si>
  <si>
    <t>Porcentaje de Mujeres con Evaluación de Tamizaje para Cáncer de Ovario</t>
  </si>
  <si>
    <t>Porcentaje de pacientes dotados con Terapia Genica</t>
  </si>
  <si>
    <t>Porcentaje de profesionales de la salud capacitados en cáncer de ovario</t>
  </si>
  <si>
    <t>63.30</t>
  </si>
  <si>
    <t>Porcentaje de Pacientes Atendidas con Cáncer de Ovario Subsecuentes</t>
  </si>
  <si>
    <t>13.30</t>
  </si>
  <si>
    <t>Porcentaje de Mujeres Atendidas con Cáncer de Ovario de Nuevo Ingreso</t>
  </si>
  <si>
    <t>46.90</t>
  </si>
  <si>
    <t>Porcentaje de Mujeres Atendidas con Diagnóstico de Cáncer de Ovario</t>
  </si>
  <si>
    <t>89.20</t>
  </si>
  <si>
    <t>Porcentaje de mujeres atendidas a través de la Clínica de Cáncer Hereditario del Instituto Nacional de Cancerología</t>
  </si>
  <si>
    <t>66.90</t>
  </si>
  <si>
    <t>81.30</t>
  </si>
  <si>
    <t>Porcentaje de mujeres con cáncer de mama navegadas</t>
  </si>
  <si>
    <t>34.30</t>
  </si>
  <si>
    <t>Porcentaje de mujeres con cáncer de mama beneficiadas por el programa de post-mastectomía en el INCan</t>
  </si>
  <si>
    <t>90.90</t>
  </si>
  <si>
    <t>92.30</t>
  </si>
  <si>
    <t>Porcentaje de mujeres con cáncer de mama post-mastectomizadas reconstruidas</t>
  </si>
  <si>
    <t>Porcentaje de profesionales de la salud capacitados en cáncer de Endometrio</t>
  </si>
  <si>
    <t>Porcentaje de Mujeres con Diagnóstico de Cáncer de Endometrio Apoyadas con Quimioterapia o terapia hormonal</t>
  </si>
  <si>
    <t>62.10</t>
  </si>
  <si>
    <t>81.40</t>
  </si>
  <si>
    <t>Porcentaje de Pacientes Atendidas con Cáncer de Endometrio Subsecuentes</t>
  </si>
  <si>
    <t>14.40</t>
  </si>
  <si>
    <t>Porcentaje de Mujeres Atendidas con Cáncer de Endometrio de Nuevo Ingreso</t>
  </si>
  <si>
    <t>51.30</t>
  </si>
  <si>
    <t>66.30</t>
  </si>
  <si>
    <t>Porcentaje de Mujeres Atendidas con Diagnóstico de Cáncer de Endometrio</t>
  </si>
  <si>
    <t>M7F</t>
  </si>
  <si>
    <t>Porcentaje de mujeres capacitadas en intervenciones en violencia, salud mental y adicciones con perspectiva de género durante 2021</t>
  </si>
  <si>
    <t>2.50</t>
  </si>
  <si>
    <t>Tasa por 10 mil hombres de 20-64 años</t>
  </si>
  <si>
    <t>L00</t>
  </si>
  <si>
    <t>Tasa de vasectomías en hombres de 20 a 64 años de edad en la Secretaría de Salud</t>
  </si>
  <si>
    <t>68.10</t>
  </si>
  <si>
    <t>70.00</t>
  </si>
  <si>
    <t>71.50</t>
  </si>
  <si>
    <t>Cobertura de Anticoncepción Post Evento Obstétrico en la Secretaría de Salud</t>
  </si>
  <si>
    <t>38.30</t>
  </si>
  <si>
    <t>40.30</t>
  </si>
  <si>
    <t>48.00</t>
  </si>
  <si>
    <t>Cobertura de usuarias activas de métodos anticonceptivos modernos proporcionados o aplicados en la Secretaría de Salud.</t>
  </si>
  <si>
    <t>Porcentaje de proyectos prioritarios implementados para población intersexual y mujeres con discapacidad</t>
  </si>
  <si>
    <t>Porcentaje de Servicios Estatales de Salud con mecanismos implementados para la prevención, atención y seguimiento de casos de Hostigamiento y Acoso Sexual (HAS).</t>
  </si>
  <si>
    <t>Porcentaje de unidades de salud que cuentan con mecanismos incluyentes dirigidos a población en condición de vulnerabilidad.</t>
  </si>
  <si>
    <t>18.49</t>
  </si>
  <si>
    <t>Porcentaje de profesionales de la salud de las entidades federativas con capacitación en materia de igualdad, no discriminación e inclusión en salud.</t>
  </si>
  <si>
    <t>Servicios amigables para adolescentes operando del programa de Salud Sexual y Reproductiva.</t>
  </si>
  <si>
    <t>67.70</t>
  </si>
  <si>
    <t>73.80</t>
  </si>
  <si>
    <t>Cobertura de Anticoncepción Post Evento Obstétrico en Adolescentes en la Secretaría de Salud</t>
  </si>
  <si>
    <t>47.90</t>
  </si>
  <si>
    <t>50.30</t>
  </si>
  <si>
    <t>59.90</t>
  </si>
  <si>
    <t>Cobertura de Adolescentes usuarias activas de métodos anticonceptivos modernos proporcionados o aplicados en la Secretaría de Salud.</t>
  </si>
  <si>
    <t>16.95</t>
  </si>
  <si>
    <t>24.55</t>
  </si>
  <si>
    <t>30.70</t>
  </si>
  <si>
    <t>Cobertura de tamizaje de cáncer de cuello uterino en mujeres de 25 a 64 años de edad sin seguridad social.</t>
  </si>
  <si>
    <t>4.01</t>
  </si>
  <si>
    <t>4.77</t>
  </si>
  <si>
    <t>15.90</t>
  </si>
  <si>
    <t>Cobertura de detección de cáncer de mama con mastografía en mujeres de 40 a 69 años sin seguridad social.</t>
  </si>
  <si>
    <t>Proporción de servicios habilitados para atender aborto seguro.</t>
  </si>
  <si>
    <t>4.20</t>
  </si>
  <si>
    <t>Porcentaje de mujeres embarazadas por violación sexual a las que se les practicó un aborto seguro en los servicios estatales de salud</t>
  </si>
  <si>
    <t>4.40</t>
  </si>
  <si>
    <t>Porcentaje de mujeres en situación de violencia severa que fueron atendidas</t>
  </si>
  <si>
    <t>25.60</t>
  </si>
  <si>
    <t>Porcentaje de mujeres de 15 años o más a las que se aplicó la herramienta de detección y resultó positiva</t>
  </si>
  <si>
    <t>47.50</t>
  </si>
  <si>
    <t>90.00</t>
  </si>
  <si>
    <t>Personas recién nacidas con prueba de tamiz metabólico neonatal en la Secretaría de Salud</t>
  </si>
  <si>
    <t>38.40</t>
  </si>
  <si>
    <t>37.00</t>
  </si>
  <si>
    <t>38.50</t>
  </si>
  <si>
    <t>Porcentaje de embarazadas atendidas por primera vez en el primer trimestre gestacional en la Secretaría de Salud</t>
  </si>
  <si>
    <t xml:space="preserve"> L00- Centro Nacional de Equidad de Género y Salud Reproductiva  M7F- Instituto Nacional de Psiquiatría Ramón de la Fuente Muñiz  NBV- Instituto Nacional de Cancerología  NCD- Instituto Nacional de Enfermedades Respiratorias Ismael Cosío Villegas  NCG- Instituto Nacional de Ciencias Médicas y Nutrición Salvador Zubirán  NDE- Instituto Nacional de Perinatología Isidro Espinosa de los Reyes  Secretaria de Salud </t>
  </si>
  <si>
    <t xml:space="preserve"> El problema central que se pretende abordar a través de la implementación y ejercicio del programa presupuestario P020 es:  los Servicios Estatales de Salud tienen capacidad limitada para garantizar a la población el acceso universal a los servicios de salud sexual y reproductiva (SSR).   Para ello, los esfuerzos deben ser sinérgicos, transversales, intersectoriales y estratégicos con el objeto de evaluar, mejorar, mantener, promover y, en su caso, modificar hábitos, prácticas o condiciones relacionadas con la salud, así como la ampliación en el acceso a servicios integrales centrados en las necesidades de la persona y un con enfoque de curso de vida, y no ser abordados de forma separada, para así prevenir embarazos no intencionados, abortos inseguros, infecciones de transmisión sexual, reducir los daños a la salud ocasionados por la violencia sexual y la violencia de género, así como garantizar el acceso a información y métodos anticonceptivos modernos y consejería en salud sexual y reproductiva, mediante una estrategia efectiva de rectoría, gobernanza y coordinación multisectorial, siendo estas atribuciones centrales del CNEGSR.   Capacitar a mujeres profesionales de la salud en temas de género, salud mental, adicciones y violencia.  Atención de la Salud Reproductiva y la Igualdad de Género en Salud.- Programa cáncer post-mastectomía, prevención y atención de cáncer de ovario, cáncer familia y programas para mujeres y la igualdad de género  En la actualidad, las mujeres presentan una mayor frecuencia a desarrollar adenocarcinoma pulmonar que los hombres; esto tiene relación directa con la exposición al humo de tabaco, así como al humo de biocombustible, ya que cada vez más mujeres se exponen al humo de tabaco a edad más temprana, por lo que se espera un incremento en el desarrollo de cáncer pulmonar, situación que pone en desventaja a las mujeres por la desigualdad económica que existe en nuestro país, lo que origina que busquen atención médica en estadios avanzados o tardíos. El asma es una de las enfermedades respiratorias crónicas que no se cura pero que se puede controlar, en el INER es la primera causa de demanda de atención en los servicios de urgencias, consulta externa y hospitalización; en la infancia es más común en los niños, mientras que en la etapa adulta es más frecuente en mujeres entre los 25-55 años de edad. Es una enfermedad crónica con varios niveles de gravedad, incurable pero que se puede controlar en el 80% de los pacientes. El 5% de los pacientes presentan los niveles más graves de la enfermedad, así como asma de difícil control, condición médica que complica más lograr el control de la enfermedad, sin dejar de mencionar que son pacientes con mayor riesgo de requerir atención más frecuente en los servicios de urgencias y terapia intensiva en caso de crisis o exacerbaciones asmáticas graves.  Las EPID representan a un grupo heterogéneo de enfermedades crónicas y graves que afectan diferentes grupos etarios y ambos géneros, aunque varias de ellas son significativamente más frecuentes en mujeres. Entre estas últimas se encuentran la neumonitis por hipersensibilidad (NH) que afecta predominantemente a mujeres (las que constituyen el 80% de los casos que se atienden en el INER).  Problemática a atender: La mortalidad y morbilidad por los cánceres mamario y cérvico-uterino, que son las primeras causas de muerte por cáncer en la mujer. Estos tipos de cáncer son especialmente importantes para la población que atiende el Instituto ya que la inmunosupresión causada por enfermedades autoinmunes o por diversos tratamientos aumenta el riesgo de padecer cáncer cérvico-uterino, y la obesidad aumenta el riesgo de cáncer mamario. Por ello es importante brindar servicios de información, prevención, detección, diagnóstico y tratamiento oportunos de los cánceres mencionados. Los estudios de tamizaje para cáncer cérvico-uterino (citologías cervicales y detección del virus del papiloma humano), y para cáncer mamario (mastografías) que regularmente se brindan a las personas atendidas en el Instituto requieren recursos que garanticen su continuidad, al igual que la infraestructura e insumos necesarios para el diagnóstico y tratamiento. El advenimiento de nuevas tecnologías y el recambio de personal a cargo de los procedimientos diagnósticos o terapéuticos del cáncer de la mujer demandan capacitación y/o actualización permanentes, para lo cual también se requieren recursos.  Brecha de Género: La inequidad existe porque las mujeres que viven en condiciones socio-económicas precarias tienen menor posibilidad de acceder a información, detección, diagnóstico y tratamiento oportunos de los cánceres cérvico-uterino y mamario. Más aún, si padecen enfermedades crónicas (como las que se atienden en el Instituto) que limitan su independencia, productividad y disponibilidad de recursos.  La provisión de servicios de salud reproductiva dentro del Instituto contribuye a reducir las brechas de género, a facilitar el acceso a la salud sexual y reproductiva y, en general, a avanzar en la equidad de género.  Otorgar servicios de salud materna sexual y reproductiva, a las mujeres y sus neonatos, así como a sus parejas en el caso de esterilidad, para atender su patologías en la materia.        Violencia de Genero La violencia es un componente de la masculinidad hegemonica que repercute negativamente en la salud de hombres y mujeres. Sobre todo, tiene consecuencias negativas en la salud mental e integral de las mujeres.  La violencia obstetrica (VO) es un tipo de violencia de genero, la cual, tanto por su magnitud como por su impacto sobre la salud fisica y mental de las afectadas y de sus hijas e hijos, debe ser considerada un tema prioritario de salud publica. La violencia obstetrica es una expresion de las relaciones asimetricas de poder entre profesionales de la salud y usuarias de los servicios obstetricos durante el embarazo, parto o puerperio, en donde la violencia es ejercida sobre el cuerpo y los procesos reproductivos de las mujeres y viola gravemente sus derechos humanos. En 2016 la Encuesta Nacional sobre la Dinamica de las Relaciones en los Hogares reporto que el 33.4% de las mujeres entrevistadas y que tuvieron al menos un parto, habia sufrido algun tipo de violencia obstetrica. Por otra parte, la prevalencia de operacion cesarea sigue incrementandose. Para 2019 la prevalencia de cesarea fue de 47.59%, superior a lo recomendado por la OMS (¡Ü 15%). Para una adecuada intervencion, es necesario tomar en cuenta tanto los factores de riesgos como los protectores para el desarrollo de conductas violentas por parte del personal de salud y dar informacion suficiente a las mujeres para que reconozcan estos patrones negativos y ejerzan sus derechos de forma eficaz. Es fundamental el desarrollar estrategias para su prevencion y correccion conductual organizacional.  </t>
  </si>
  <si>
    <t>785</t>
  </si>
  <si>
    <t>5068662</t>
  </si>
  <si>
    <t>4769</t>
  </si>
  <si>
    <t>9481228</t>
  </si>
  <si>
    <t>(Instituto Nacional de Psiquiatría Ramón de la Fuente Muñiz)</t>
  </si>
  <si>
    <t>(Centro Nacional de Equidad de Género y Salud Reproductiva)</t>
  </si>
  <si>
    <t>(Instituto Nacional de Ciencias Médicas y Nutrición Salvador Zubirán)</t>
  </si>
  <si>
    <t>2026.8</t>
  </si>
  <si>
    <t>Salud materna, sexual y reproductiva</t>
  </si>
  <si>
    <t>P020</t>
  </si>
  <si>
    <t>UR: 310</t>
  </si>
  <si>
    <t>179.6</t>
  </si>
  <si>
    <t>220.92</t>
  </si>
  <si>
    <t>2.60</t>
  </si>
  <si>
    <t>310</t>
  </si>
  <si>
    <t>Porcentaje de población que recibió servicios de Promoción de la Salud para mejoría de sus estilos de vida y entornos clave de desarrollo =PRSPS</t>
  </si>
  <si>
    <t>23.01</t>
  </si>
  <si>
    <t>Porcentaje de mujeres de 20 años y más de edad, a quienes se les realizó una detección integral de Enfermedades Cardiometabólicas, particularmente Obesidad (OB), Diabetes Mellitus (DM), e Hipertenesión Arterial (HTA)</t>
  </si>
  <si>
    <t xml:space="preserve"> O00- Centro Nacional de Programas Preventivos y Control de Enfermedades  Secretaria de Salud </t>
  </si>
  <si>
    <t xml:space="preserve"> Actualmente nuestro país atraviesa por sin número de padecimientos de relevancia en la salud pública, donde las enfermedades cardiometabólicas son una de las principales causas por la magnitud de su trascendencia, la amplia variedad de complicaciones y el costo que ello implica. En este contexto, las enfermedades cardiometabólicas particularmente Diabetes Mellitus, Hipertensión Arterial y la Obesidad son sin duda un foco rojo dentro del sistema de salud por el reto que representan. No tiene preferencia por un género en particular ya que se presentan prácticamente en la misma proporción en hombres y mujeres, teniendo éstas últimas un porcentaje mayor acorde a datos de la última ENSANUT 2018. Es fundamental que el abordaje de estos padecimientos sea un esfuerzo conjunto interinstitucional e intersectorial y multidisciplinario por la patogenia de las mismas.   Las enfermedades crónicas no transmisibles (ECNT), son uno de los mayores retos que enfrenta el sistema de salud mexicano, debido al gran número de casos detectados, la creciente contribución en la mortalidad general, tasas de incapacidad prematura, la complejidad y el elevado costo del tratamiento, son solo algunos de los problemas actuales de la salud pública. En el desarrollo de las ECNT, ejerce una enorme influencia los determinantes sociales de la salud como los ingresos, la educación, el empleo, las condiciones de trabajo, el grupo étnico y el género, por lo que la epidemia de las ECNT está impulsada por la globalización, la urbanización, la situación económica y demográfica y los cambios del modo de vida. Estas enfermedades están causadas principalmente por un conjunto de factores de riesgo comunes como el régimen alimentario poco saludable, la inactividad física, la obesidad y el consumo nocivo de alcohol. así como el tabaquismo, entre otros.  </t>
  </si>
  <si>
    <t>726760</t>
  </si>
  <si>
    <t>1654249</t>
  </si>
  <si>
    <t>11423762</t>
  </si>
  <si>
    <t>27294186</t>
  </si>
  <si>
    <t>(Centro Nacional de Programas Preventivos y Control de Enfermedades)</t>
  </si>
  <si>
    <t>(Dirección General de Promoción de la Salud)</t>
  </si>
  <si>
    <t>400.5</t>
  </si>
  <si>
    <t>Prevención y Control de Sobrepeso, Obesidad y Diabetes</t>
  </si>
  <si>
    <t>U008</t>
  </si>
  <si>
    <t>6.86</t>
  </si>
  <si>
    <t>Porcentaje de personal de mujeres y hombres sensibilizados en materia de igualdad de género a través de una campaña integral en materia de inclusión, no violencia contra las mujeres y niñas.</t>
  </si>
  <si>
    <t>Porcentaje de material informativo relativo a la igualdad de género e inclusión en la SEMAR, adquirido y distribuido a personal naval (mujeres y hombres) como refuerzo de la sensibilización en el tema.</t>
  </si>
  <si>
    <t>Porcentaje de personal naval (mujeres y hombres), capacitado en línea en materia de igualdad de género e inclusión, para el cumplimiento de sus funciones como servidores (as) públicos.</t>
  </si>
  <si>
    <t xml:space="preserve"> Secretaria de Marina </t>
  </si>
  <si>
    <t xml:space="preserve"> Reducir la brecha de desigualdad de oportunidades entre mujeres y hombres al interior y exterior de la Institución y empoderar a las mujeres navales en temas relacionados: Sistema de cuidados; Interculturalidad y perspectiva de género; Lenguaje incluyente, accesible y no sexista; y Clima laboral libre de violencia desde la perspectiva de género. </t>
  </si>
  <si>
    <t>18400</t>
  </si>
  <si>
    <t>21600</t>
  </si>
  <si>
    <t>(Unidad de Promoción y Protección de los Derechos Humanos)</t>
  </si>
  <si>
    <t>6.8</t>
  </si>
  <si>
    <t>Sistema Educativo naval y programa de becas</t>
  </si>
  <si>
    <t>A006</t>
  </si>
  <si>
    <t>Marina</t>
  </si>
  <si>
    <t>13</t>
  </si>
  <si>
    <t>6.98</t>
  </si>
  <si>
    <t>40.0</t>
  </si>
  <si>
    <t>33.75</t>
  </si>
  <si>
    <t>Porcentaje de personal con capacitación en el Protocolo para Detectar, Atender y Acompañar a las Personas Usuarias de la PROFEDET en Casos de Hostigamiento y Acoso Sexual/ Laboral.</t>
  </si>
  <si>
    <t>13.77</t>
  </si>
  <si>
    <t>12.18</t>
  </si>
  <si>
    <t>46.00</t>
  </si>
  <si>
    <t>Porcentaje de Servicios Otorgados a Mujeres</t>
  </si>
  <si>
    <t xml:space="preserve"> A00- Procuraduría Federal de la Defensa del Trabajo </t>
  </si>
  <si>
    <t xml:space="preserve"> Incremento en las solicitudes de servicios por parte de las personas trabajadoras, sus beneficiarios y sindicatos que consideran violentados sus derechos laborales y/o de seguridad social. </t>
  </si>
  <si>
    <t>27391</t>
  </si>
  <si>
    <t>26315</t>
  </si>
  <si>
    <t>103188</t>
  </si>
  <si>
    <t>87901</t>
  </si>
  <si>
    <t>(Procuraduría Federal de la Defensa del Trabajo)</t>
  </si>
  <si>
    <t>Procuración de justicia laboral</t>
  </si>
  <si>
    <t>Trabajo y Previsión Social</t>
  </si>
  <si>
    <t>14</t>
  </si>
  <si>
    <t>5.79</t>
  </si>
  <si>
    <t>5.90</t>
  </si>
  <si>
    <t>24.01</t>
  </si>
  <si>
    <t>UR: 222</t>
  </si>
  <si>
    <t>24.96</t>
  </si>
  <si>
    <t>87.50</t>
  </si>
  <si>
    <t>222</t>
  </si>
  <si>
    <t>Porcentaje de personas trabajadoras beneficiadas por Distintivo en Responsabilidad Laboral.</t>
  </si>
  <si>
    <t>18.08</t>
  </si>
  <si>
    <t>12.58</t>
  </si>
  <si>
    <t>Porcentaje de personas trabajadoras beneficiadas por acciones de promoción, asesoría y sensibilización en la Norma Mexicana NMX-R-025-SCFI-2015 en Igualdad Laboral y No Discriminación.</t>
  </si>
  <si>
    <t>Porcentaje de sesiones de red de vinculación laboral</t>
  </si>
  <si>
    <t>66.60</t>
  </si>
  <si>
    <t>Porcentaje de personas jornaleras agrícolas beneficiadas por acciones de promoción del trabajo digno</t>
  </si>
  <si>
    <t>Porcentaje de eventos para fomentar el trabajo digno de las personas trabajadoras del hogar</t>
  </si>
  <si>
    <t>Porcentaje de reuniones de grupos de trabajo para promover el trabajo digno de las personas trabajadoras del hogar</t>
  </si>
  <si>
    <t xml:space="preserve"> Secretaria de Trabajo y Previsión Social </t>
  </si>
  <si>
    <t xml:space="preserve"> Centros de trabajo con insuficiente condiciones de trabajo digno o decente. </t>
  </si>
  <si>
    <t>6034</t>
  </si>
  <si>
    <t>4822</t>
  </si>
  <si>
    <t>(Dirección General de Previsión Social)</t>
  </si>
  <si>
    <t>24.9</t>
  </si>
  <si>
    <t>Ejecuciónde los programas y acciones de la Política Laboral</t>
  </si>
  <si>
    <t>E003</t>
  </si>
  <si>
    <t>4,058.06</t>
  </si>
  <si>
    <t>4,215.51</t>
  </si>
  <si>
    <t>9942.65</t>
  </si>
  <si>
    <t>UR: 320</t>
  </si>
  <si>
    <t>58.30</t>
  </si>
  <si>
    <t>320</t>
  </si>
  <si>
    <t>Porcentaje de mujeres beneficiarias del Programa</t>
  </si>
  <si>
    <t xml:space="preserve"> Los jóvenes de 18 a 29 años que no estudian y no trabajan en el territorio nacional no cuentan con oportunidades para desarrollar actividades productivas </t>
  </si>
  <si>
    <t>220056</t>
  </si>
  <si>
    <t>304897</t>
  </si>
  <si>
    <t>500000</t>
  </si>
  <si>
    <t>700000</t>
  </si>
  <si>
    <t>(Unidad del Programa Jóvenes Construyendo el Futuro)</t>
  </si>
  <si>
    <t>9942.6</t>
  </si>
  <si>
    <t>Jóvenes Construyendo el Futuro</t>
  </si>
  <si>
    <t>S280</t>
  </si>
  <si>
    <t>UR: 113</t>
  </si>
  <si>
    <t>113</t>
  </si>
  <si>
    <t>Porcentaje de cumplimiento de acciones realizadas en la Dimensión No Discriminación.</t>
  </si>
  <si>
    <t>Porcentaje de cumplimiento de acciones de la dimensión de Prevención y Eliminación de la Violencia contra las Mujeres.</t>
  </si>
  <si>
    <t>Porcentaje de cumplimiento de acciones para la Igualdad Sustantiva entre Mujeres y Hombres para mejora de los entornos urbanos.</t>
  </si>
  <si>
    <t xml:space="preserve"> Secretaria de Desarrollo Agrario, Territorial y Urbano </t>
  </si>
  <si>
    <t xml:space="preserve"> Históricamente las ciudades han sido construidas por los hombres, diseñadas de acuerdo a sus necesidades, sin considerar la perspectiva de las mujeres. Lo masculino, históricamente, era el valor predeterminado y la medida para todas las cosas. Esta exclusión se manifiesta en la percepción de inseguridad experimentada por las mujeres en el uso del espacio público. El género constituye una construcción cultural incluida en la historia de las ciudades donde las mujeres han sido relegadas de la toma de decisión y restringidas a las labores reproductivas y de cuidado. Actualmente, 23.11% de las mujeres mexicanas 2 reportan haber sufrido violencia en el espacio público (ENDIREH 2016), restringiendo sus necesidades de movilidad y habitabilidad en muchas de las zonas habitacionales.   La falta de tenencia segura respecto a la vivienda y el suelo afecta a millones de personas en todo el mundo, pero las mujeres enfrentan privaciones más grandes dado que algunas tradiciones y costumbres les niegan directamente el derecho a la propiedad. Hay consecuencias negativas como resultado de la falta de poder de las mujeres sobre el suelo y la vivienda; ellas son las más afectadas por los desalojos y por la inseguridad en la tenencia causada por desastres naturales o producidos por el ser humano, conflictos armados y disturbios.  </t>
  </si>
  <si>
    <t>1000</t>
  </si>
  <si>
    <t>(Unidad de Planeación y Desarrollo Institucional)</t>
  </si>
  <si>
    <t>2.4</t>
  </si>
  <si>
    <t>Política de Desarrollo Urbano y Ordenamiento del Territorio</t>
  </si>
  <si>
    <t>Desarrollo Agrario, Territorial y Urbano</t>
  </si>
  <si>
    <t>15</t>
  </si>
  <si>
    <t>1,773.31</t>
  </si>
  <si>
    <t>1,973.12</t>
  </si>
  <si>
    <t>1973.12</t>
  </si>
  <si>
    <t>UR: QCW</t>
  </si>
  <si>
    <t>QCW</t>
  </si>
  <si>
    <t>Porcentaje de mujeres que recibieron subsidio respecto a la población total atendida por el Programa acumulado al cierre del semestre correspondiente del ejercicio fiscal en curso.</t>
  </si>
  <si>
    <t xml:space="preserve"> QCW- Comisión Nacional de Vivienda </t>
  </si>
  <si>
    <t xml:space="preserve"> Población en situación de vulnerabilidad por condiciones sociodemográficas, por riesgo o por precariedad de su vivienda que carece de una vivienda adecuada. </t>
  </si>
  <si>
    <t>5333755</t>
  </si>
  <si>
    <t>2071400</t>
  </si>
  <si>
    <t>(Comisión Nacional de Vivienda)</t>
  </si>
  <si>
    <t>1973.1</t>
  </si>
  <si>
    <t>Programa de Vivienda Social</t>
  </si>
  <si>
    <t>S177</t>
  </si>
  <si>
    <t>UR: 511</t>
  </si>
  <si>
    <t>3.86</t>
  </si>
  <si>
    <t>7.02</t>
  </si>
  <si>
    <t>16.44</t>
  </si>
  <si>
    <t>UR: 510</t>
  </si>
  <si>
    <t>15.81</t>
  </si>
  <si>
    <t>5.92</t>
  </si>
  <si>
    <t>43.43</t>
  </si>
  <si>
    <t>UR: QDV</t>
  </si>
  <si>
    <t>511</t>
  </si>
  <si>
    <t>Porcentaje de proyectos de la vertiente Planeación Urbana, Metropolitana y Ordenamiento Territorial elaborados con perspectiva de género</t>
  </si>
  <si>
    <t>510</t>
  </si>
  <si>
    <t>Porcentaje de proyectos de la vertiente Mejoramiento Integral de Barrios que promueven la igualdad entre mujeres y hombres.</t>
  </si>
  <si>
    <t>2,068.00</t>
  </si>
  <si>
    <t>QDV</t>
  </si>
  <si>
    <t xml:space="preserve">Porcentaje de Acuerdos para la Liberación del Subsidio de Regularización entregados en hogares cuya jefatura es femenina </t>
  </si>
  <si>
    <t xml:space="preserve"> QDV- Instituto Nacional del Suelo Sustentable  Secretaria de Desarrollo Agrario, Territorial y Urbano </t>
  </si>
  <si>
    <t xml:space="preserve"> Las personas que habitan en manzanas con medio, alto y muy alto grado de rezago urbano y social en las ciudades de 15, 000 habitantes o más que forman parte del SUN 2018, tienen acceso limitado a bienes y servicios.  La dinámica de poblamiento de las ciudades en México ha generado un agudo problema de crecimiento urbano desordenado y no planificado, que ha implicado una distribución social específica del territorio. Este fenómeno condicionó geográficamente a las personas en situación de vulnerabilidad en las zonas periféricas y con menos dotación de servicios y equipamientos urbanos, mientras que, aquellos que cuentan con las mejores oportunidades fueron localizados en la zona central de las ciudades. La problemática derivada de esta configuración se refleja en desigualdades que enfrentan los grupos en situación de vulnerabilidad, tales como, insuficiencia de infraestructura y equipamiento urbanos, deficiencias en movilidad y conectividad reducida, irregularidad en la tenencia de la tierra, falta de oferta para acceder a suelo destinado a familias de menores ingresos, así como segregación y marginación espacial. Estos aspectos generan una profunda desigualdad en el acceso y ejercicio de las personas al derecho a la ciudad.  Cabe mencionar que las problemáticas a causa de la falta de certeza jurídica en la propiedad y tenencia de la tierra, equipamiento urbano, espacio público, infraestructura y servicios urbanos, impactan de manera diferenciada en hombres y mujeres afectando el desarrollo personal y las oportunidades que permitan mejorar las condiciones de vida. En este sentido, el Programa Ciudades Seguras de la ONU plantea la necesidad de reconocer que "la división de roles de género se refleja en los espacios públicos, es discriminatoria y profundiza las brechas de desigualdad entre hombres y mujeres".  La dinámica de poblamiento de las ciudades en México ha generado un agudo problema de crecimiento urbano desordenado y no planificado, que ha implicado una distribución social específica del territorio aunado a una escasa planeación del territorio. Este fenómeno condicionó geográficamente a las personas en situación de vulnerabilidad en las zonas periféricas y con menos dotación de servicios y equipamientos urbanos, mientras que, aquellos que cuentan con las mejores oportunidades  se encuentran localizados en la zona central de las ciudades con condiciones más favorables. La problemática derivada de esta configuración se refleja en desigualdades que enfrentan los grupos en  condición de vulnerabilidad, tales como, insuficiencia de infraestructura y equipamiento urbanos, deficiencias en movilidad y conectividad reducida, irregularidad en la tenencia de la tierra, falta de oferta para acceder a suelo destinado a familias de menores ingresos, así como segregación y marginación espacial. Estos aspectos generan una profunda desigualdad en el acceso y ejercicio de las personas al derecho a la ciudad.  Cabe mencionar que las problemáticas a causa de la falta de certeza jurídica en la propiedad y tenencia de la tierra, equipamiento urbano, espacio público, infraestructura y servicios urbanos, impactan de manera diferenciada en hombres y mujeres afectando el desarrollo personal y las oportunidades que permitan mejorar las condiciones de vida. En este sentido, el Programa Ciudades Seguras de la ONU plantea la necesidad de reconocer que "la división de roles de género se refleja en los espacios públicos, es discriminatoria y profundiza las brechas de desigualdad entre hombres y mujeres". </t>
  </si>
  <si>
    <t>24485923</t>
  </si>
  <si>
    <t>25742576</t>
  </si>
  <si>
    <t>(Instituto Nacional del Suelo Sustentable)</t>
  </si>
  <si>
    <t>(Unidad de Apoyo a Programas de Infraestructura y Espacios Públicos)</t>
  </si>
  <si>
    <t>(Dirección General de Desarrollo Urbano, Suelo y Vivienda)</t>
  </si>
  <si>
    <t>59.2</t>
  </si>
  <si>
    <t>Programa de Mejoramiento Urbano (PMU)</t>
  </si>
  <si>
    <t>S273</t>
  </si>
  <si>
    <t>544.00</t>
  </si>
  <si>
    <t>544.0</t>
  </si>
  <si>
    <t>52.10</t>
  </si>
  <si>
    <t>Porcentaje de mujeres que recibieron un subsidio para la reconstrucción o reubicación de vivienda</t>
  </si>
  <si>
    <t xml:space="preserve"> Deficiente atención a los municipios que sufrieron daños por los sismos de septiembre de 2017 y febrero de 2018 en infraestructura educativa, infraestructura de salud, bienes culturales y vivienda. </t>
  </si>
  <si>
    <t>descUnidad2</t>
  </si>
  <si>
    <t>claveUnidad2</t>
  </si>
  <si>
    <t>descUnidad1</t>
  </si>
  <si>
    <t>claveUnidad1</t>
  </si>
  <si>
    <t>Programa Nacional de Reconstrucción</t>
  </si>
  <si>
    <t>S281</t>
  </si>
  <si>
    <t>0.33</t>
  </si>
  <si>
    <t>0.34</t>
  </si>
  <si>
    <t>Porcentaje de acciones realizadas para transverzalizar la perspectiva de género, la igualdad laboral y la no discriminación en la SEMARNAT.</t>
  </si>
  <si>
    <t xml:space="preserve"> Secretaria de Medio Ambiente y Recursos Naturales </t>
  </si>
  <si>
    <t xml:space="preserve"> La Unidad Coordinadora de Participación Social y Transparencia tiene como parte de sus atribuciones contenidas en el Art. 12 del Reglamento Interior, el promover la transversalidad e institucionalización de los temas para la igualdad en los diferentes programas, proyectos y actividades de las diferentes unidades administrativas de la Secretaría, órganos desconcentrados y entidades del Sector, para ello durante 2021 se realizarán acciones para la igualdad para atender los compromisos establecidos en el Programa Sectorial de Medio Ambiente y Recursos Naturales y el Programa Nacional para la Igualdad entre Mujeres y Hombres, ambos 2020-2024 para atender temáticas como el acceso a las mujeres al agua y a los recursos forestales, la incorporación de la perspectiva de género hacia la implementación de la Contribución Determinada a Nivel Nacional en materia de mitigación y adaptación al cambio climático y la identificación de actores y actividades para reforzar el trabajo con enfoque de género en el ordenamiento ecológico, la cultura ambiental y las áreas naturales protegidas. Así como la igualdad laboral y no discriminación en el marco del cumplimiento de la Norma Mexicana NMX-R-025-SCFI-2015 en Igualdad Laboral y ni Discriminación. </t>
  </si>
  <si>
    <t>(Unidad Coordinadora de Participación Social y Transparencia)</t>
  </si>
  <si>
    <t>0.3</t>
  </si>
  <si>
    <t>Planeación, Dirección yEvaluación Ambiental</t>
  </si>
  <si>
    <t>P002</t>
  </si>
  <si>
    <t>Medio Ambiente y Recursos Naturales</t>
  </si>
  <si>
    <t>16</t>
  </si>
  <si>
    <t>7.70</t>
  </si>
  <si>
    <t>12.70</t>
  </si>
  <si>
    <t>71.11</t>
  </si>
  <si>
    <t>UR: F00</t>
  </si>
  <si>
    <t>40.10</t>
  </si>
  <si>
    <t>F00</t>
  </si>
  <si>
    <t>Porcentaje de mujeres que participan en la estructura de los Comités de Seguimiento del Programa de Conservación para el Desarrollo Sostenible.</t>
  </si>
  <si>
    <t>70.90</t>
  </si>
  <si>
    <t>Porcentaje de inversión del Programa de Conservación para el Desarrollo Sostenible en proyectos, cursos de capacitación y estudios técnicos, con participación de mujeres.</t>
  </si>
  <si>
    <t>54.30</t>
  </si>
  <si>
    <t>Porcentaje de mujeres que participan en proyectos</t>
  </si>
  <si>
    <t>47.10</t>
  </si>
  <si>
    <t>Porcentaje de mujeres que participan en cursos de capacitación que contribuyen a la conservación de los ecosistemas y su biodiversidad.</t>
  </si>
  <si>
    <t xml:space="preserve"> F00- Comisión Nacional de Áreas Naturales Protegidas </t>
  </si>
  <si>
    <t xml:space="preserve"> La mayor parte de la población de las Áreas Naturales Protegidas, son de localidades ubicadas en zonas de alta y muy alta marginación o zonas de difícil acceso. Los apoyos del PROCODES se otorgan sin distinción de género, raza, etnia, credo religioso, condición socioeconómica u otra causa que implique discriminación. La problemática actual en las ANP es la pérdida y degradación de los ecosistemas, tanto acuáticos como terrestres, debido a actividades agropecuarias, tala clandestina, el tráfico de especies, el cambio de uso del suelo y la sobreexplotación de recursos, calentamiento global, así como condiciones de pobreza y marginación que afecta a las comunidades asentadas en ellas. En las Reglas de Operación del PROCODES se establecen varias acciones afirmativas, entre las cuales se encuentra que las personas beneficiarias podrán disponer de hasta un 17% del monto total aportado por la CONANP para el financiamiento de acciones afirmativas con perspectiva de género, para que las mujeres que participan en la ejecución de los proyectos y cursos de capacitación puedan hacerlo sin ver afectados sus labores cotidianas. Se otorgarán un mayor puntaje a las solicitudes que cumplan con una participación del 100% de mujeres y de mujeres indígenas. El personal de las Direcciones Regionales o Direcciones de ANP, según corresponda, durante el periodo de recepción de solicitudes, deberá acudir a los ejidos o localidades, ubicados en los municipios de las ANP, con la finalidad de dar a conocer las características de los diferentes apoyos del PROCODES, así como sensibilizarlos y motivarlos sobre la necesidad de la participación equitativa de mujeres, hombres y grupos indígenas para su ejecución.  </t>
  </si>
  <si>
    <t>8008</t>
  </si>
  <si>
    <t>8392</t>
  </si>
  <si>
    <t>126898</t>
  </si>
  <si>
    <t>130850</t>
  </si>
  <si>
    <t>(Comisión Nacional de Áreas Naturales Protegidas)</t>
  </si>
  <si>
    <t>71.1</t>
  </si>
  <si>
    <t>Programa de Conservación para el Desarrollo Sostenible</t>
  </si>
  <si>
    <t>S046</t>
  </si>
  <si>
    <t>1.23</t>
  </si>
  <si>
    <t>3.44</t>
  </si>
  <si>
    <t>65.8</t>
  </si>
  <si>
    <t>UR: RHQ</t>
  </si>
  <si>
    <t>28.60</t>
  </si>
  <si>
    <t>RHQ</t>
  </si>
  <si>
    <t>Porcentaje de apoyos otorgados a mujeres</t>
  </si>
  <si>
    <t xml:space="preserve"> RHQ- Comisión Nacional Forestal </t>
  </si>
  <si>
    <t xml:space="preserve"> Las mujeres que viven en los ecosistemas forestales son mujeres rurales e indígenas que dependen en buena medida de los recursos de su entorno; muchas de las actividades que realizan son de subsistencia, asociadas a los roles tradicionales de género, que están determinados por la distribución sexual del trabajo. En nuestro país 42.4% de las personas que viven en pobreza extrema son mujeres, según lo señala el ?Informe de la Evolución de la Pobreza 2008-2018? realizado por el CONEVAL. A ello se añade que los derechos de jure, es decir legales, reconocen generalmente a los hombres derechos de tenencia y propiedad. Como resultado, solamente 18.5% de los integrantes de órganos de representación de núcleos agrarios son mujeres, según el Registro Agrario Nacional y 34.8% de las personas sujetas de derechos que reciben documentos agrarios y que ocupan espacios de toma de decisiones en los núcleos agrarios, son mujeres según el Registro, que han tenido acceso a la tierra a través de cesión de derechos o herencia familiar. Sin embargo, esto no siempre se traduce en una participación directa y efectiva de las mujeres en los órganos de toma de decisiones. Si bien es cierto que en los últimos años ha aumentado el número de mujeres ejidatarias o comuneras, éste dista mucho de ser equitativo y tampoco es garantía de una participación real. Esta situación limita en el goce pleno de sus derechos en relación con los recursos forestales y abre varias barreras y brechas de género de tipo estructural, cultural y conductual significativas para las mujeres.  </t>
  </si>
  <si>
    <t>1441</t>
  </si>
  <si>
    <t>579</t>
  </si>
  <si>
    <t>(Comisión Nacional Forestal)</t>
  </si>
  <si>
    <t>Apoyos para el Desarrollo Forestal Sustentable</t>
  </si>
  <si>
    <t>S219</t>
  </si>
  <si>
    <t>UR: TON</t>
  </si>
  <si>
    <t>Curso</t>
  </si>
  <si>
    <t>TON</t>
  </si>
  <si>
    <t>PORCENTAJE DE PARTICIPANTES QUE ACREDITARON LAS ACCIONES DE FORMACIÓN EN MATERIA DE LIDERAZGO Y EMPODERAMIENTO DE LA MUJER</t>
  </si>
  <si>
    <t xml:space="preserve"> TON- Centro Nacional de Control del Gas Natural </t>
  </si>
  <si>
    <t xml:space="preserve"> En el Centro Nacional de Control del Gas Natural hemos identificado la necesidad de consolidar una estrategia de fortalecimiento de nuestra cultura organizacional en materia de igualdad de género, para lo cual impulsar el liderazgo de nuestras mujeres, así como su empoderamiento será fundamental, dado que nos encontramos adscritos a un sector de alto índice de población del género masculino </t>
  </si>
  <si>
    <t>297</t>
  </si>
  <si>
    <t>164</t>
  </si>
  <si>
    <t>242</t>
  </si>
  <si>
    <t>118</t>
  </si>
  <si>
    <t>(Centro Nacional de Control del Gas Natural)</t>
  </si>
  <si>
    <t>Distribución de petróleo, gas, petrolíferos y petroquímicos</t>
  </si>
  <si>
    <t>Energía</t>
  </si>
  <si>
    <t>18</t>
  </si>
  <si>
    <t>UR: TOM</t>
  </si>
  <si>
    <t>TOM</t>
  </si>
  <si>
    <t>Porcentaje de avance en las acciones necesarias para llevar a cabo la recertificación del CENACE bajo la Norma Mexicana NMX-R-025-SCFI-2015 en igualdad laboral y no discriminación</t>
  </si>
  <si>
    <t>Porcentaje de las personas servidoras públicas del CENACE que participan en actividades para la promoción de la igualdad entre mujeres y hombres</t>
  </si>
  <si>
    <t xml:space="preserve"> TOM- Centro Nacional de Control de Energía </t>
  </si>
  <si>
    <t xml:space="preserve"> La promoción de la igualdad entre mujeres y hombres conlleva la implementación de acciones con la finalidad de informar y modificar aquellas causas históricas y estructurales que impiden y obstaculizan el desarrollo, segregan, discriminan o excluyen a mujeres y a hombres en diversos ámbitos. Lo anterior, en consonancia con el Principio Rector No dejar a nadie atrás, no dejar a nadie afuera del Plan Nacional de Desarrollo 2019-2024, a través del cual el Gobierno de México propugna la igualdad sustantiva entre mujeres y hombres y rechaza toda forma de discriminación. En el Centro Nacional de Control de Energía (CENACE), como organismo público descentralizado y, en apego a sus objetivos y atribuciones, se pretende realizar diversas acciones para la promoción y el fortalecimiento de una cultura institucional a favor de la igualdad de género y la no discriminación. </t>
  </si>
  <si>
    <t>183</t>
  </si>
  <si>
    <t>205</t>
  </si>
  <si>
    <t>316</t>
  </si>
  <si>
    <t>220</t>
  </si>
  <si>
    <t>(Centro Nacional de Control de Energía)</t>
  </si>
  <si>
    <t>Dirección, coordinación y control de la operación del Sistema Eléctrico Nacional</t>
  </si>
  <si>
    <t>E568</t>
  </si>
  <si>
    <t>0.1</t>
  </si>
  <si>
    <t>Porcentaje de personas que laboran en la CNSNS, capacitados(as) en materia de igualdad de género y lenguaje incluyente.</t>
  </si>
  <si>
    <t>Porcentaje de personas que laboran en la CNSNS, capacitadas en materia de igualdad de género y no discriminación</t>
  </si>
  <si>
    <t xml:space="preserve"> A00- Comisión Nacional de Seguridad Nuclear y Salvaguardias </t>
  </si>
  <si>
    <t xml:space="preserve"> La falta del recurso humano en la CNSNS dedicado exclusivamente a la atención del programa de igualdad entre mujeres y hombres, no permite que se realicen actividades de manera constante, no obstante, la CNSNS tiene el interés de continuar sensibilizando al personal para una cultura de igualdad y no discriminación. </t>
  </si>
  <si>
    <t>30</t>
  </si>
  <si>
    <t>(Comisión Nacional de Seguridad Nuclear y Salvaguardias)</t>
  </si>
  <si>
    <t>Regulación y supervisión de actividades nucleares y radiológicas</t>
  </si>
  <si>
    <t>G003</t>
  </si>
  <si>
    <t>0.75</t>
  </si>
  <si>
    <t>0.85</t>
  </si>
  <si>
    <t>3.2</t>
  </si>
  <si>
    <t>UR: 413</t>
  </si>
  <si>
    <t>3.12</t>
  </si>
  <si>
    <t>UR: 410</t>
  </si>
  <si>
    <t>413</t>
  </si>
  <si>
    <t>Porcentaje de avance en las acciones necesarias para la realización de la actividad Dibujando la igualdad en el mundo de la energía.</t>
  </si>
  <si>
    <t xml:space="preserve">Porcentaje de avance en la implementación de acciones que permitan mejorar el ambiente laboral en la Secretaría de Energía. </t>
  </si>
  <si>
    <t>Porcentaje de avance en acciones de difusión en materia de igualdad de género y no discriminación.</t>
  </si>
  <si>
    <t>Porcentaje de avance en las acciones necesarias para llevar a cabo la auditoría de vigilancia para mantener la certificación en la Norma Mexicana NMX-R-025-SCFI-2015 en Igualdad Laboral y No Discriminación</t>
  </si>
  <si>
    <t>Porcentaje de personal asistente al Foro Digital: Soberanía Energética en voz de las mujeres.</t>
  </si>
  <si>
    <t>410</t>
  </si>
  <si>
    <t>Porcentaje de personal que recibió alguna acción de capacitación en materia de igualdad de género y no discriminación</t>
  </si>
  <si>
    <t>Campaña</t>
  </si>
  <si>
    <t>PORCENTAJE DE LOGRO DE LA ESTRATEGIA DE COMUNICACIÓN</t>
  </si>
  <si>
    <t xml:space="preserve"> TON- Centro Nacional de Control del Gas Natural  Secretaria de Energía </t>
  </si>
  <si>
    <t xml:space="preserve"> En el Centro Nacional de Control del Gas Natural hemos identificado la necesidad de consolidar una estrategia de fortalecimiento de nuestra cultura organizacional en materia de igualdad de género, dado que nos encontramos adscritos a un sector de alto índice de población del género masculino  Al 31 de enero de 2021, laboran en la SENER un total de 807 personas, de las cuales 376 son mujeres (47%) y 431 hombres (53%), lo cual significa que las brechas de género no son amplias en esta Dependencia. Esto significa un gran logro a nivel institucional. No obstante, como parte de los esfuerzos institucionales para conservar y aún cerrar esta brecha en la medida de lo posible, y seguir avanzando en una absoluta erradicación de cualquier forma de discriminación de género, las acciones de capacitación y formación en estas materias son de vital importancia, ya que a través de estas acciones se pretende que la importancia de la igualdad y la no discriminación en todas sus vertientes quede patente no como un simple discurso, sino como un proceso formativo que promueva que estos valores se vuelvan parte de nuestra vida cotidiana.  Con información al 31 de enero de 2021, laboran en la SENER un total de 807 personas, de las cuales 376 son mujeres (47%) y 431 hombres (53%). Por otro lado, en cuanto a ocupación de puestos directivos, considerando a partir de Jefatura de Departamento y niveles superiores, existen en la SENER un total de 366; de los cuales 148 están ocupados por mujeres (40%) y 218 por hombres (60%). De lo anterior se desprende que las brechas de género en esta Dependencia son relativamente cortas, lo cual es un logro institucional importante.   Por lo anterior, resulta importante continuar con las acciones orientadas a cerrar estas brechas aún más, particularmente acciones que tengan un impacto favorable en las mujeres, y en las cuales tengan una participación importante. </t>
  </si>
  <si>
    <t>947</t>
  </si>
  <si>
    <t>759</t>
  </si>
  <si>
    <t>475</t>
  </si>
  <si>
    <t>417</t>
  </si>
  <si>
    <t>(Dirección General de Recursos Humanos, Materiales y Servicios Generales)</t>
  </si>
  <si>
    <t>(Unidad de Enlace, Mejora Regulatoria y Programas Transversales)</t>
  </si>
  <si>
    <t>3.1</t>
  </si>
  <si>
    <t>14.28</t>
  </si>
  <si>
    <t>PORCENTAJE DE LOGRO DE LA ESTRATEGIA DE COMUNICACIÓN, SOCIALIZACIÓN Y DIVULGACIÓN</t>
  </si>
  <si>
    <t xml:space="preserve"> En el Centro Nacional de Control del Gas Natural hemos identificado la necesidad de consolidar una estrategia de fortalecimiento de nuestra cultura organizacional en materia de igualdad de género, dado que nos encontramos adscritos a un sector de alto índice de población del género masculino </t>
  </si>
  <si>
    <t>Actividades de apoyo a la función pública y buen gobierno</t>
  </si>
  <si>
    <t>O001</t>
  </si>
  <si>
    <t>UR: E00</t>
  </si>
  <si>
    <t>E00</t>
  </si>
  <si>
    <t>Porcentaje del personal de la CONUEE Capacitado en materia de Igualdad entre Mujeres y Hombres</t>
  </si>
  <si>
    <t>Porcentaje del personal de la CONUEE que participa en la Detección de Necesidad de Capacitación (DNC) en materia de Igualdad entre Mujeres y Hombres</t>
  </si>
  <si>
    <t>Porcentaje de Instrumentos (Mecanismo de recepción y atención de quejas o denuncias de la CONUEE, Protocolo de Atención a Quejas y Denuncias por Hostigamiento Sexual y Acoso Sexual y Código de Conducta de la CONUEE Política de Igualdad y no Discriminación) armonizados con las leyes y disposiciones aplicables en la materia para que el personal de la Conuee atienda a las mujeres sin discriminación o misoginia</t>
  </si>
  <si>
    <t xml:space="preserve"> E00- Comisión Nacional para el Uso Eficiente de la Energía </t>
  </si>
  <si>
    <t xml:space="preserve"> Fomentar la participación entre mujeres y hombres en la capacitación en la materia  </t>
  </si>
  <si>
    <t>68</t>
  </si>
  <si>
    <t>52</t>
  </si>
  <si>
    <t>(Comisión Nacional para el Uso Eficiente de la Energía)</t>
  </si>
  <si>
    <t>Gestión, promoción, supervisión y evaluación del aprovechamiento sustentable de la energía</t>
  </si>
  <si>
    <t>P008</t>
  </si>
  <si>
    <t>0.14</t>
  </si>
  <si>
    <t>0.16</t>
  </si>
  <si>
    <t>UR: 411</t>
  </si>
  <si>
    <t>Beneficiario</t>
  </si>
  <si>
    <t>411</t>
  </si>
  <si>
    <t>Otorgamiento de la ayuda economica semestral</t>
  </si>
  <si>
    <t xml:space="preserve"> 411- Unidad de Política y Control Presupuestario </t>
  </si>
  <si>
    <t>19</t>
  </si>
  <si>
    <t>(Unidad de Política y Control Presupuestario)</t>
  </si>
  <si>
    <t>Apoyo Económico a Viudas de Veteranos de la Revolución Mexicana</t>
  </si>
  <si>
    <t>J014</t>
  </si>
  <si>
    <t>Aportaciones a Seguridad Social</t>
  </si>
  <si>
    <t>0.40</t>
  </si>
  <si>
    <t>0.47</t>
  </si>
  <si>
    <t>19.61</t>
  </si>
  <si>
    <t>UR: VUY</t>
  </si>
  <si>
    <t>21.54</t>
  </si>
  <si>
    <t>VUY</t>
  </si>
  <si>
    <t>Proporción de mujeres jóvenes involucradas en procesos de apoyo a la participación y ejercicio de derechos</t>
  </si>
  <si>
    <t xml:space="preserve"> VUY- Instituto Mexicano de la Juventud </t>
  </si>
  <si>
    <t xml:space="preserve"> Condiciones no favorables para la inclusión y pleno ejercicio de derechos de las personas jóvenes en situación de pobreza y/o vulnerabilidad </t>
  </si>
  <si>
    <t>329</t>
  </si>
  <si>
    <t>(Instituto Mexicano de la Juventud)</t>
  </si>
  <si>
    <t>21.5</t>
  </si>
  <si>
    <t>Articulación de Políticas Integrales de Juventud</t>
  </si>
  <si>
    <t>E016</t>
  </si>
  <si>
    <t>Bienestar</t>
  </si>
  <si>
    <t>140.90</t>
  </si>
  <si>
    <t>164.77</t>
  </si>
  <si>
    <t>267.4</t>
  </si>
  <si>
    <t>UR: D00</t>
  </si>
  <si>
    <t>278.54</t>
  </si>
  <si>
    <t>103.70</t>
  </si>
  <si>
    <t>D00</t>
  </si>
  <si>
    <t>Porcentaje de unidades de atención del PAIMEF operadas por las instancias de mujeres en las entidades</t>
  </si>
  <si>
    <t>0.60</t>
  </si>
  <si>
    <t>Porcentaje de mujeres de 15 años y más que declararon haber sufrido al menos un incidente de violencia por parte</t>
  </si>
  <si>
    <t xml:space="preserve"> D00- Instituto Nacional de Desarrollo Social </t>
  </si>
  <si>
    <t xml:space="preserve"> El problema público que atiende el PAIMEF se define de la siguiente manera: La carencia de empoderamiento por parte de las mujeres les obstaculiza prevenir y/o salir de situaciones de violencia. Asimismo, el programa identifica principalmente tres causas: 1) capacidad institucional limitada con acciones de prevención y atención de deficiente calidad para las mujeres en situación de violencia; 2) contexto cultural que permite, fomenta y reproduce las violencias contra las mujeres y 3) desconocimiento por parte de las mujeres de sus derechos y sus propias capacidades. </t>
  </si>
  <si>
    <t>362880</t>
  </si>
  <si>
    <t>(Instituto Nacional de Desarrollo Social)</t>
  </si>
  <si>
    <t>278.5</t>
  </si>
  <si>
    <t>Programa de Apoyo a las Instancias de Mujeres en las Entidades Federativas (PAIMEF)</t>
  </si>
  <si>
    <t>S155</t>
  </si>
  <si>
    <t>932.57</t>
  </si>
  <si>
    <t>941.59</t>
  </si>
  <si>
    <t>2684.51</t>
  </si>
  <si>
    <t>73.88</t>
  </si>
  <si>
    <t>Porcentaje de mujeres al cuidado de personas Beneficiarias del Programa respecto de lo programado.</t>
  </si>
  <si>
    <t>79.58</t>
  </si>
  <si>
    <t>Porcentaje de hijas(os) o niñas(os) al cuidado de personas Beneficiarias del Programa respecto de lo programado.</t>
  </si>
  <si>
    <t xml:space="preserve"> Secretaria de Bienestar </t>
  </si>
  <si>
    <t xml:space="preserve"> Madres, padres solos o tutores que trabajan, buscan empleo o estudian, sin acceso directo o por parentesco a los servicios de cuidado y atención infantil y que tienen bajo su cuidado al menos una niña o niño de entre un año y hasta un día antes de cumplir los cuatro años de edad y, de entre un año y hasta un día antes de cumplir los seis años de edad para niñas y niños que presentan alguna discapacidad.     </t>
  </si>
  <si>
    <t>5881</t>
  </si>
  <si>
    <t>162544</t>
  </si>
  <si>
    <t>6389</t>
  </si>
  <si>
    <t>972204</t>
  </si>
  <si>
    <t>(Dirección General de Políticas Sociales)</t>
  </si>
  <si>
    <t>2684.5</t>
  </si>
  <si>
    <t xml:space="preserve">Programa de Apoyo para el Bienestar de las Niñas y Niños, Hijos de Madres Trabajadoras </t>
  </si>
  <si>
    <t>S174</t>
  </si>
  <si>
    <t>28,717.46</t>
  </si>
  <si>
    <t>28,828.21</t>
  </si>
  <si>
    <t>59322.61</t>
  </si>
  <si>
    <t>UR: 213</t>
  </si>
  <si>
    <t>59460.98</t>
  </si>
  <si>
    <t>1.27</t>
  </si>
  <si>
    <t>213</t>
  </si>
  <si>
    <t>Razón por sexo de personas adultas mayores derechohabientes con apoyos emitidos</t>
  </si>
  <si>
    <t xml:space="preserve"> En México las personas adultas mayores indígenas o afromexicanas de 65 años o más, y/o indígenas o afromexicanas de 68 años o más, tienen un acceso limitado y deficiente a la protección social, esto en función de la negación de sus derechos para obtener ingresos adecuados. La población objetivo de la Pensión está compuesta por 8,533,061 personas adultas mayores de las cuales 4.6 millones son mujeres y 3.8 son hombres.  </t>
  </si>
  <si>
    <t>3424793</t>
  </si>
  <si>
    <t>4364740</t>
  </si>
  <si>
    <t>3897256</t>
  </si>
  <si>
    <t>4635674</t>
  </si>
  <si>
    <t>(Dirección General de Atención a Grupos Prioritarios)</t>
  </si>
  <si>
    <t>59460.9</t>
  </si>
  <si>
    <t>Pensión para el Bienestar de las Personas Adultas Mayores</t>
  </si>
  <si>
    <t>S176</t>
  </si>
  <si>
    <t>2,486.43</t>
  </si>
  <si>
    <t>2,486.78</t>
  </si>
  <si>
    <t>8887.27</t>
  </si>
  <si>
    <t>9189.88</t>
  </si>
  <si>
    <t>24.18</t>
  </si>
  <si>
    <t>7,740,000,000.00</t>
  </si>
  <si>
    <t>Porcentaje de apoyos económicos destinados a mujeres respecto de los planeados</t>
  </si>
  <si>
    <t>54.57</t>
  </si>
  <si>
    <t>82,458,000.00</t>
  </si>
  <si>
    <t>Porcentaje de apoyos en especie destinados a mujeres respecto de los planeados</t>
  </si>
  <si>
    <t>129,000.00</t>
  </si>
  <si>
    <t>Porcentaje de mujeres que reciben asistencia técnica respecto a lo planeado</t>
  </si>
  <si>
    <t xml:space="preserve"> El programa, busca atender dos problemáticas: la pobreza rural y la degradación ambiental. De esta manera, sus objetivos son rescatar al campo, reactivar la economía local y la regeneración del tejido social en las comunidades, por lo que se trabaja en cuatro componentes:  1. Cambio del medio ambiente 2. Inclusión productiva 3. Fomento a la cultura del ahorro 4. Reconstruir el tejido social </t>
  </si>
  <si>
    <t>297615</t>
  </si>
  <si>
    <t>129076</t>
  </si>
  <si>
    <t>301000</t>
  </si>
  <si>
    <t>129000</t>
  </si>
  <si>
    <t>(Subsecretaría de Planeación, Evaluación y Desarrollo Regional)</t>
  </si>
  <si>
    <t>9189.8</t>
  </si>
  <si>
    <t>Sembrando Vida</t>
  </si>
  <si>
    <t>S287</t>
  </si>
  <si>
    <t>156.82</t>
  </si>
  <si>
    <t>388.8</t>
  </si>
  <si>
    <t>405.0</t>
  </si>
  <si>
    <t>5.60</t>
  </si>
  <si>
    <t>Tasa de variación</t>
  </si>
  <si>
    <t>Tasa de variación de mujeres atendidas en el Centro Externo de Atención en el año en curso con respecto al año anterior</t>
  </si>
  <si>
    <t>Porcentaje de mujeres que concluyeron su plan de intervención</t>
  </si>
  <si>
    <t>9.40</t>
  </si>
  <si>
    <t>Tasa de variación de mujeres atendidas por refugios especializados apoyados por el Programa en el ejercicio fiscal en curso respecto del año anterior</t>
  </si>
  <si>
    <t>11.80</t>
  </si>
  <si>
    <t>Tasa de Variación de los Centros Externos de Atención para Mujeres en situación de violencia apoyados por el Programa</t>
  </si>
  <si>
    <t>94.40</t>
  </si>
  <si>
    <t>Porcentaje de refugios apoyados en el período establecido, respecto de la meta programada</t>
  </si>
  <si>
    <t xml:space="preserve"> La problemática atendida por el Programa es compleja y de amplios alcances en el país. De acuerdo con los hallazgos de la Encuesta Nacional sobre la Dinámica de las Relaciones en los Hogares (ENDIREH) 2016, de los 46.5 millones de mujeres de 15 años y más que residen en el país, se estima que 30.7 millones (66.1%) han padecido al menos un incidente de violencia emocional, económica, física, sexual o discriminación en los espacios escolar, laboral, comunitario, familiar o en su relación de pareja. Con base en la misma fuente, se estima que el 69.1% de las mujeres que sufren violencia no saben a dónde acudir. En atención a esta situación, el Programa de Apoyo para Refugios Especializados para Mujeres Víctimas de Violencia de Género, sus Hijas e Hijos busca promover el fortalecimiento de capacidades, la continuidad y la calidad en la respuesta institucional de prevención, protección y atención de las violencias contra las mujeres, así como propiciar buenas prácticas que deriven en la mejora constante de los modelos de atención integral a las expresiones de violencias contra las mujeres, por motivos de género. En este sentido, el objetivo del Programa es brindar protección y atención integral y especializada, mediante Refugios especializados y Centros Externos de Atención, a mujeres víctimas de violencia de género, y en su caso, sus Hijas e Hijos. </t>
  </si>
  <si>
    <t>18407</t>
  </si>
  <si>
    <t>Programa de Apoyo para Refugios Especializados para Mujeres Víctimas de Violencia de Género, sus hijas e hijos</t>
  </si>
  <si>
    <t>U012</t>
  </si>
  <si>
    <t>6.1</t>
  </si>
  <si>
    <t>Porcentaje de cumplimiento de la Estrategia de turismo social con perspectiva de género y enfoque de derechos humanos</t>
  </si>
  <si>
    <t>Porcentaje de Cumplimiento de la Estrategia Integral para Prevenir la Trata de Personas y el Trabajo Infantil</t>
  </si>
  <si>
    <t>Porcentaje de mujeres que culminan los talleres de desarrollo comunitario</t>
  </si>
  <si>
    <t>Porcentaje de cumplimiento de acuerdos del Comité de Igualdad de Género</t>
  </si>
  <si>
    <t xml:space="preserve"> Secretaria de Turismo </t>
  </si>
  <si>
    <t xml:space="preserve"> Corresponde a la Unidad de Igualdad de Género contribuir al logro de objetivos, estrategias del PROSECTUR y PROIGUALDAD 2020-2024 promoviendo y dando seguimiento a acciones puntuales siguientes:  Acción puntual 1.1.6 Contribuir a la prevención de la trata de personas, con prioridad en niñas, niños y adolescentes, así como el trabajo infantil, a través de la sensibilización e involucramiento de toda la industria turística. Acción puntual 1.1.7 Impulsar la adopción del Código de Conducta Nacional para la Protección de las Niñas, Niños y Adolescentes en el Sector de los Viajes y el Turismo con el fin de involucrarlo en la prevención y denuncia de las diversas formas de explotación y violencia. Acción puntual 1.4.6 Promover la perspectiva de género, inclusión y no discriminación en los programas, políticas y proyectos del sector.  En lo que corresponde a la trata de personas es un problema mundial y uno de los delitos más vergonzosos que existen, ya que priva de su libertad y dignidad a millones de seres humanos en todo el mundo, miles de víctimas de este delito, son captadas trasladadas, vendidas y compradas con fines de explotación.   Por otra parte la Ley general para prevenir, sancionar y erradicar los delitos en materia de trata de personas y para la protección y asistencia a las víctimas de estos delitos, establece en su artículo 89 Capítulo  IX que la Secretaría de Turismo diseñará programas y políticas públicas para desalentar el turismo sexual, capacitando al personal de las áreas de servicio de dicho sector, así como diseñará e implementará campañas dentro y fuera del país para prevenir y desalentar la proliferación del delito previsto en esta Ley, en cualquier actividad relacionada a su ámbito de competencia.  </t>
  </si>
  <si>
    <t>304</t>
  </si>
  <si>
    <t>508</t>
  </si>
  <si>
    <t>1013</t>
  </si>
  <si>
    <t>499</t>
  </si>
  <si>
    <t>(Subsecretaría de Planeación y Política Turística)</t>
  </si>
  <si>
    <t>Planeación y conducción de la política de turismo</t>
  </si>
  <si>
    <t>Turismo</t>
  </si>
  <si>
    <t>21</t>
  </si>
  <si>
    <t>1.1</t>
  </si>
  <si>
    <t>Porcentaje de personal de mandos medios y superiores de la rama administrativa del INE que recibió al menos una acción de capacitación en temas de Igualdad de Género.</t>
  </si>
  <si>
    <t>Porcentaje del personal de la rama administrativa del INE que recibió al menos una acción de capacitación en temas de Igualdad de Género.</t>
  </si>
  <si>
    <t xml:space="preserve"> Secretaria de Instituto Nacional Electoral </t>
  </si>
  <si>
    <t xml:space="preserve"> Las mujeres históricamente han tenido desventajas culturales para desarrollarse plenamente en el ámbito laboral, disminuyendo sus posibilidades de crecimiento. Con la capacitación en materia de Igualdad y No Discriminación se busca apoyar el cambio de actitud y la creación de nuevos paradigmas que promuevan una nueva cultura laboral, libre de violencia entre los trabajadores de la Rama Administrativa </t>
  </si>
  <si>
    <t>883</t>
  </si>
  <si>
    <t>1326</t>
  </si>
  <si>
    <t>(Dirección Ejecutiva de Administración)</t>
  </si>
  <si>
    <t>Gestión Administrativa</t>
  </si>
  <si>
    <t>Instituto Nacional Electoral</t>
  </si>
  <si>
    <t>22</t>
  </si>
  <si>
    <t>3.85</t>
  </si>
  <si>
    <t>28.57</t>
  </si>
  <si>
    <t>Proyectos impulsados para promover la participación de las mujeres en distintas vertientes</t>
  </si>
  <si>
    <t>Asistentes en actividades para promover la participación de las mujeres en distintas vertientes</t>
  </si>
  <si>
    <t>Porcentaje de actividades de difusión orientadas a visibilizar conductas que promueven la desigualdad social por razón de género.</t>
  </si>
  <si>
    <t xml:space="preserve"> Para la acción 207 la problemática se refiere a que hoy en día se advierten diversas reformas y creación de cuerpos normativos cuyo objetivo ha sido lograr la igualdad entre hombres y mujeres, dejando de lado aquellas prácticas machistas y patriarcales que han sido características de la sociedad mexicana.  Conforme a la información publicada por la Dirección Ejecutiva del Registro Federal de Electores, la lista nominal con corte al 5 de marzo de 2021 se conforma de 93,774,799 hombres 48% y mujeres 52%. En ese sentido, al menos la representación política de las mujeres en los cargos de elección popular debe ser del 50%. Si bien, en los Congresos de la Unión y Locales se ha logrado alcanzar la paridad de género en los cargos que los integran, lo cierto es que, para la elección de otros cargos como presidencias municipales o cabildos de regiones remotas del país, aún existen rezagos en materia política, por lo que aún queda mucho camino para la consecución de la igualdad sustantiva entre hombres y mujeres.  Para la acción 402, en los ámbitos político electorales se vislumbra la violencia política contra las mujeres, misma que, de acuerdo a lo establecido en el Protocolo para la atención de la violencia política contra las mujeres en razón de género, comprende todas aquellas acciones u omisiones de personas, servidoras o servidores públicos que se dirigen a una mujer por el hecho de serlo (en razón de género), tienen un impacto diferenciado en ellas o les afectan desproporcionadamente, con el propósito de menoscabar o anular sus derechos político-electorales, incluyendo el ejercicio en algún cargo público. La obstaculización o menoscabo en el ejercicio de los derechos de las mujeres, puede presentarse en diversos ámbitos y modalidades, por lo que, se plantea necesario visibilizar dicha problemática y promover el ejercicio activo de derechos en este grupo poblacional.   La igualdad entre hombres y mujeres ha sido producto de la lucha librada desde el feminismo principalmente, este fenómeno se ve reflejado en distintos momentos históricos en todo el mundo. En México, desafortunadamente la igualdad es un proceso que requiere de acciones concretas y de corto, mediano y largo plazo.  En la actualidad podemos advertir diversas reformas y creación de cuerpos normativos cuyo objetivo ha sido lograr la igualdad entre hombres y mujeres, dejando de lado aquellas prácticas machistas y patriarcales que han sido características de la sociedad mexicana; por ejemplo, en la integración del Congreso de la Unión del México posrevolucionario, las mujeres no participaron de ningún modo, bajo la falacia de que no estar capacitadas para opinar ni ejercer cargos públicos.  Hoy en día, las mujeres representan 52% de la población total en México, sin embargo, fue hasta la elección de 2018 cuando se logró alcanzar la paridad en las cámaras de los congresos en los que hubo elección, no así en los ayuntamientos ni en las gubernaturas de los estados.  Conforme a la información publicada por la Dirección Ejecutiva del Registro Federal de Electores, la lista nominal con corte al 5 de marzo de 2021 se conforma de 93,774,799 hombres 48% y mujeres 52%. En razón de las cifras antes mencionadas, al menos la representación política de las mujeres en los cargos de elección popular debe ser del 50%. Si bien, en los Congresos de la Unión y Locales se ha logrado alcanzar la paridad de género en los cargos que los integran, lo cierto es que, para la elección de otros cargos como presidencias municipales o cabildos de regiones remotas del país, aún existen rezagos en materia política, por lo que aún queda mucho camino para la consecución de la igualdad sustantiva entre hombres y mujeres.  </t>
  </si>
  <si>
    <t>757</t>
  </si>
  <si>
    <t>3264</t>
  </si>
  <si>
    <t>1012</t>
  </si>
  <si>
    <t>5738</t>
  </si>
  <si>
    <t>(Juntas Locales Ejecutivas)</t>
  </si>
  <si>
    <t>(Dirección Ejecutiva de Capacitación Electoral y Educación Cívica)</t>
  </si>
  <si>
    <t>28.6</t>
  </si>
  <si>
    <t>Capacitación y educación para el ejercicio democrático de la ciudadanía</t>
  </si>
  <si>
    <t>R003</t>
  </si>
  <si>
    <t>3.9</t>
  </si>
  <si>
    <t>Porcentaje de acciones realizadas en el año para la sensibilización en materia de igualdad de género (PARA)</t>
  </si>
  <si>
    <t>Porcentaje de materiales de difusión sobre igualdad de género elaborados en el año</t>
  </si>
  <si>
    <t xml:space="preserve"> Derivado a las recientes reformas políticas que introdujeron el concepto de violencia política, así como la paridad en todos los cargos públicos y en las actividades que realice el Instituto Nacional Electoral se consideró oportuno reforzar la difusión para informar acerca de los derechos políticos que acceden las mujeres al tramitar la credencial en el marco del proceso electoral del año 2021. Adicionalmente, al interior de la Dirección Ejecutiva se identificaron pocas mujeres en puestos de mando. En algunas áreas se registra personal con poco interés acerca de la paridad entre hombres y mujeres y la no discriminación.  </t>
  </si>
  <si>
    <t>723</t>
  </si>
  <si>
    <t>587</t>
  </si>
  <si>
    <t>(Dirección Ejecutiva del Registro Federal de Electores)</t>
  </si>
  <si>
    <t>Actualización del padrón electoral y expedición dela credencial para votar</t>
  </si>
  <si>
    <t>R005</t>
  </si>
  <si>
    <t>1.11</t>
  </si>
  <si>
    <t>3.01</t>
  </si>
  <si>
    <t>21.84</t>
  </si>
  <si>
    <t>UR: 123</t>
  </si>
  <si>
    <t>1.99</t>
  </si>
  <si>
    <t>6.25</t>
  </si>
  <si>
    <t>UR: 122</t>
  </si>
  <si>
    <t>123</t>
  </si>
  <si>
    <t>Porcentaje de cumplimiento de paridad de género en los Organismos Públicos Locales a nivel nacional</t>
  </si>
  <si>
    <t>Porcentaje de Designaciones de Consejeras Electorales en los Organismos Públicos Locales</t>
  </si>
  <si>
    <t>122</t>
  </si>
  <si>
    <t>Porcentaje de candidatas a diputaciones federales capacitadas en materia de fortalecimiento de habilidades y liderazgos políticos para el PEF 2020-2021.</t>
  </si>
  <si>
    <t xml:space="preserve">Porcentaje de actividades para la generación de conocimiento en materia de derechos político-electorales de las mujeres y otros grupos en situación de discriminación. </t>
  </si>
  <si>
    <t>Porcentaje de personas sensibilizadas a través de actividades de divulgación de los derechos político-electorales de las mujeres y otros grupos en situación de discriminación.</t>
  </si>
  <si>
    <t>Porcentaje de personas que ocupan una plaza presupuestal capacitadas en materia de igualdad de género, no discriminación y violencia en el ámbito laboral en Oficinas Centrales del INE.</t>
  </si>
  <si>
    <t xml:space="preserve"> El Consejo General del INE aprobó el acuerdo INE/CG508/2017 que establece criterios para el registro de candidaturas a cargos de elección popular federales para el proceso electoral 2017-2018. La Unidad Técnica de Igualdad de Genero y No Discriminación, monitorea el cumplimiento de las reglas de paridad para las elecciones federales. Los resultados del Proceso Electoral 2017-2018 son: 500 curules en Cámara Baja, 48.2% para mujeres, 51.8% para hombres 128 escaños en Cámara Alta, 49.2% para mujeres, 50.8% para hombres Considerando el principio de paridad deben generarse herramientas para que medios de comunicación y partidos políticos propicien que las contiendas electorales,  se realicen con un enfoque de igualdad, libres de estereotipos de género y mostrando la diversidad social en los mensajes dirigidos a la ciudadanía. Al interior del INE, en 2015, se llevó a cabo un proyecto denominado "Investigación sobre los obstáculos que enfrentan las mujeres que trabajan en el INE en el acceso a cargos de dirección", lo principales hallazgos son: Servicio Profesional, en puestos que solicitan cambio de residencia, 28.2% son mujeres. En la Rama Administrativa (RA), 47.3% son mujeres. Por honorarios, puestos de Operador y Auxiliar más del 55% son mujeres, en el puesto de Responsable más del 60% son hombres. Mismo cargo, sueldo distinto en el puesto de Líder por honorarios. 62% del personal femenino de la RA es el principal proveedor de su hogar. Dificultad de las mujeres para capacitarse por los horarios. La mayoría de las mujeres han vivido acoso u hostigamiento sexual y laboral. Las mujeres consideran que escalar ha significado retos para conciliar su vida familiar y laboral. Por lo anterior, se observa que prevalecen barreras estructurales para lograr mayor igualdad entre mujeres y hombres al interior del INE.  Garantizar que en cada una de las etapas del proceso de selección y designación de las y los Consejeros Electorales de los Organismos Públicos Locales, se otorgue igualdad de oportunidades a mujeres y hombres. Asimismo, cuando se presente una vacante en el Consejo General de alguno de los Organismos Públicos Locales de las 32 entidades, ésta pueda ser ocupada por mujer u hombre, procurando una conformación de por lo menos tres personas del mismo género, respecto de la integración total de cada órgano máximo de dirección (Una Consejera o Consejero Presidente y seis Consejeras o Consejeros Electorales). </t>
  </si>
  <si>
    <t>3397</t>
  </si>
  <si>
    <t>3472</t>
  </si>
  <si>
    <t>(Unidad Técnica de Vinculación con los Organismos Públicos Locales)</t>
  </si>
  <si>
    <t>(Unidad Técnica de Igualdad de Género y No Discriminación)</t>
  </si>
  <si>
    <t>28.0</t>
  </si>
  <si>
    <t>Dirección, soporte jurídico electoral y apoyo logístico</t>
  </si>
  <si>
    <t>R008</t>
  </si>
  <si>
    <t>1.14</t>
  </si>
  <si>
    <t>1.81</t>
  </si>
  <si>
    <t>7.95</t>
  </si>
  <si>
    <t>UR: 120</t>
  </si>
  <si>
    <t>3.90</t>
  </si>
  <si>
    <t>120</t>
  </si>
  <si>
    <t>Porcentaje de visitas de verificación del gasto programado realizadas.</t>
  </si>
  <si>
    <t>25.31</t>
  </si>
  <si>
    <t>7.90</t>
  </si>
  <si>
    <t>Porcentaje del grado de cumplimiento en la rendición de cuentas del gasto programado.</t>
  </si>
  <si>
    <t xml:space="preserve"> La Unidad Técnica de Fiscalización revisa que los proyectos se encuentren alineados al cumplimiento del objetivo del programa, además de realizar las observaciones pertinentes a los partidos políticos para que las actividades de los programas y sus proyectos en relación con la vinculación entre los proyectos y el objetivo del programa y conforme a lo establecido en la normatividad. Como resultado de la revisión en ejercicios anteriores, se han identificado recursos que no cumplen con lo establecido en la norma. Durante el ejercicio de 2021, a través del módulo del PAT - SIF, se realiza el análisis cuantitativo y cualitativo de los PAT iniciales y modificaciones, presentados por los partidos políticos nacionales y locales con el objetivo de obtener los siguientes resultados: El acceso de las mujeres a los recursos etiquetados de los partidos políticos, para la capacitación, promoción y desarrollo del liderazgo político de las mujeres. La participación de las mujeres en los procesos de formación y especialización que les permita participar en la vida política y/o acceder en los puestos de toma de decisión. El acceso de las mujeres a la información, capacitación y conocimiento con relación al marco jurídico de sus derechos humanos en materia político-electoral, la igualdad de género y la prevención y atención de la violencia política en razón de género. Promover acciones que orienten a los partidos políticos hacia la correcta ejecución del gasto para la capacitación, promoción y desarrollo del liderazgo político de las mujeres. Incrementar la eficacia y calidad de los proyectos a través de buenas prácticas. Fomentar la transversalización de la perspectiva de género. </t>
  </si>
  <si>
    <t>33</t>
  </si>
  <si>
    <t>325</t>
  </si>
  <si>
    <t>(UnidadTécnica de Fiscalización)</t>
  </si>
  <si>
    <t>7.9</t>
  </si>
  <si>
    <t>Otorgamiento de prerrogativas a partidos políticos, fiscalización de sus recursos y administración de los tiempos del estado en radio y televisión</t>
  </si>
  <si>
    <t>R009</t>
  </si>
  <si>
    <t>0.67</t>
  </si>
  <si>
    <t>UR: 104</t>
  </si>
  <si>
    <t>104</t>
  </si>
  <si>
    <t>Porcentaje de documentos de análisis con perspectivas de género e interseccional realizados.</t>
  </si>
  <si>
    <t xml:space="preserve"> Durante los procesos electorales las candidatas enfrentan tanto inequidad como discriminación en la cobertura de sus actividades proselitistas. En el proceso electoral 2018- 2019, la cobertura para los candidatos fue 230% mayor en redes sociales y 350% en prensa tradicional que la dedicada a las candidatas, mientras que durante las campañas electorales de dicho proceso electoral se registraron 118 mensajes con violencia política en contra de las mujeres. Uno de los primeros pasos para erradicar estos sesgos es identificarlos con el fin de elaborar, posteriormente, políticas públicas que coadyuven a prevenirlos, sancionarlos y eliminarlos. </t>
  </si>
  <si>
    <t>(Coordinación Nacional de Comunicación Social)</t>
  </si>
  <si>
    <t>0.6</t>
  </si>
  <si>
    <t>Vinculación con la sociedad</t>
  </si>
  <si>
    <t>R010</t>
  </si>
  <si>
    <t>0.10</t>
  </si>
  <si>
    <t>0.48</t>
  </si>
  <si>
    <t>UR: 109</t>
  </si>
  <si>
    <t>109</t>
  </si>
  <si>
    <t>Porcentaje del financiamiento destinado para las actividades de capacitación a mujeres respecto del financiamiento que reciben los partidos políticos para los rubros obligatorios.</t>
  </si>
  <si>
    <t>Variación entre el financiamiento presupuestado en los Programas Anuales de Trabajo de los partidos políticos, y el financiamiento público que deben ejercer de conformidad con lo establecido por el acuerdo del Consejo General del INE y OPL. (FPE / FPr)*100</t>
  </si>
  <si>
    <t xml:space="preserve"> La Unidad Técnica de Fiscalización revisa que los proyectos se encuentren alineados al cumplimiento del objetivo del programa, además de realizar las observaciones pertinentes a los partidos políticos para que las actividades de los programas y sus proyectos en relación con la vinculación entre los proyectos y el objetivo del programa y conforme a lo establecido en la normatividad. Como resultado de la revisión en ejercicios anteriores, se han identificado recursos que no cumplen con lo establecido en la norma.  Durante el ejercicio de 2021, a través del módulo del PAT - SIF, se realiza el análisis cuantitativo y cualitativo de los PAT iniciales y modificaciones, presentados por los partidos políticos nacionales y locales con el objetivo de obtener los siguientes resultados:  El acceso de las mujeres a los recursos etiquetados de los partidos políticos, para la capacitación, promoción y desarrollo del liderazgo político de las mujeres. La participación de las mujeres en los procesos de formación y especialización que les permita participar en la vida política y/o acceder en los puestos de toma de decisión. El acceso de las mujeres a la información, capacitación y conocimiento con relación al marco jurídico de sus derechos humanos en materia político-electoral, la igualdad de género y la prevención y atención de la violencia política en razón de género. Promover acciones que orienten a los partidos políticos hacia la correcta ejecución del gasto para la capacitación, promoción y desarrollo del liderazgo político de las mujeres. Incrementar la eficacia y calidad de los proyectos a través de buenas prácticas. Fomentar la transversalización de la perspectiva de género.  </t>
  </si>
  <si>
    <t>(Unidad de Servicios de Informática)</t>
  </si>
  <si>
    <t>0.4</t>
  </si>
  <si>
    <t>Tecnologías de información y comunicaciones</t>
  </si>
  <si>
    <t>R011</t>
  </si>
  <si>
    <t>4.48</t>
  </si>
  <si>
    <t>29.3</t>
  </si>
  <si>
    <t>28.92</t>
  </si>
  <si>
    <t>14. C.2 Porcentaje de reportes de análisis de quejas sobre presuntas violaciones a los derechos humanos por razones de género elaborados con respecto a los programados.</t>
  </si>
  <si>
    <t>13. C.1 Porcentaje de escritos de queja  por presuntas violaciones a los derechos humanos atendidos con respecto a los solicitados.</t>
  </si>
  <si>
    <t>12. B.3 Porcentaje de vinculaciones con los entes obligados para los servicios de promoción sobre los derechos humanos de las mujeres para la igualdad sustantiva, así como con las instituciones correspondientes para el seguimiento a procedimientos de Alerta de Violencia de Género contra las Mujeres, elaboradas con relación a las solicitadas</t>
  </si>
  <si>
    <t>11. B.2 Porcentaje de relatorías y memorias derivadas de los servicios de promoción de los derechos humanos de las mujeres para la igualdad sustantiva elaboradas con relación a las programadas.</t>
  </si>
  <si>
    <t>10. B.1 Porcentaje de herramientas didácticas  elaboradas, actualizadas y adaptadas sobre los derechos humanos de las mujeres para la igualdad sustantiva elaborados, actualizadas y adaptados con relación a las programados</t>
  </si>
  <si>
    <t>9. A.4 Porcentaje de reportes de análisis de evaluación de la participación equilibrada entre mujeres y hombres en los cargos de elección popular elaborados con relación a los programados</t>
  </si>
  <si>
    <t>8. A.3 Porcentaje de reportes de análisis de la observancia en la evaluación de la participación equilibrada entre mujeres y hombres en los espacios públicos y de toma de decisiones elaborados con relación a los programados</t>
  </si>
  <si>
    <t>7. A.2 Porcentaje de reportes de análisis de los procedimientos de Alerta de Violencia de Género contra las Mujeres elaborados con relación a los programados</t>
  </si>
  <si>
    <t>6. A.1 Porcentaje de reportes de análisis de la observancia en el monitoreo en torno a la igualdad, la no discriminación y la no violencia contra las mujeres elaborados con relación a los programados</t>
  </si>
  <si>
    <t>80.80</t>
  </si>
  <si>
    <t>5. C. Porcentaje de expedientes de queja, orientaciones directas, remisiones y recomendaciones en materia de los derechos humanos de las mujeres concluidos respecto a los expedientes registrados y en trámite.</t>
  </si>
  <si>
    <t>4. B. Porcentaje de productos y servicios de promoción sobre los derechos humanos de las mujeres para la igualdad sustantiva proporcionados con relación a los requeridos.</t>
  </si>
  <si>
    <t>3. A. Porcentaje de estudios, diagnósticos y plataformas basados en la observancia, en el monitoreo, seguimiento y evaluación del impacto, de la Política Nacional en Materia de Igualdad entre Mujeres y Hombres elaborados con relación a los requeridos.</t>
  </si>
  <si>
    <t>2. Porcentaje de entes obligados al cumplimiento de la Política Nacional en Materia de Igualdad entre Mujeres y Hombres y de la promoción y la protección de los derechos humanos de las mujeres que reciben productos y servicios de observancia, promoción y protección para el fortalecimiento de dicho cumplimiento con respecto a los entes obligados programados en recibir dichos productos y servicios</t>
  </si>
  <si>
    <t>Índice</t>
  </si>
  <si>
    <t>1. Índice de contribución al cumplimiento de la Política Nacional en Materia de Igualdad entre Mujeres y Hombres mediante la observancia, la promoción y la protección de los derechos humanos de las mujeres.</t>
  </si>
  <si>
    <t xml:space="preserve"> 104- Cuarta Visitaduría General </t>
  </si>
  <si>
    <t xml:space="preserve"> En la sociedad mexicana, siguen persistiendo estereotipos de género que discriminan, violentan e impiden el derecho de las mujeres a una vida libre de violencia, lo que genera violaciones a los derechos humanos de las mujeres por lo que aún es necesario emprender acciones que propicien la igualdad sustantiva entre mujeres y hombres en México y que contribuyan a que tanto los programas como el quehacer cotidiano de las servidoras y servidores públicos se oriente por el principio de igualdad, de no discriminación y de no violencia contra las mujeres.   En este sentido la Ley General para la Igualdad entre Mujeres y Hombres (LGIMH) y la Ley de la Comisión Nacional de los Derechos Humanos atribuyen a la CNDH, la tarea de realizar la observancia en el cumplimiento de la Política Nacional de Igualdad, particularmente, a través de su Programa de Asuntos de la Mujer y de Igualdad entre Mujeres y Hombres (PAMIMH) de la Cuarta Visitaduría General. Tanto el objetivo estratégico del PAMIMH como su quehacer institucional se orientan por la articulación de la perspectiva de género con un enfoque de derechos humanos, en el seguimiento de aquellos programas y acciones para la igualdad de género, que prioricen el fortalecimiento de la autonomía y empoderamiento de las mujeres .   </t>
  </si>
  <si>
    <t>496</t>
  </si>
  <si>
    <t>1472</t>
  </si>
  <si>
    <t>(Cuarta Visitaduría General)</t>
  </si>
  <si>
    <t>28.9</t>
  </si>
  <si>
    <t>Realizar la promoción y observancia en el monitoreo, seguimiento y evaluación del impacto de la política nacional en materia de igualdad entre mujeres y hombres</t>
  </si>
  <si>
    <t>E013</t>
  </si>
  <si>
    <t>Comisión Nacional de los Derechos Humanos</t>
  </si>
  <si>
    <t>35</t>
  </si>
  <si>
    <t>2.14</t>
  </si>
  <si>
    <t>2.73</t>
  </si>
  <si>
    <t>13.91</t>
  </si>
  <si>
    <t>UR: 112</t>
  </si>
  <si>
    <t>13.66</t>
  </si>
  <si>
    <t>112</t>
  </si>
  <si>
    <t xml:space="preserve"> 6. Porcentaje de cumplimiento de los Informes realizados de seguimiento, basados en el monitoreo, observancia y planeación para la transversalización de la perspectiva de igualdad de género, a través de Medidas para la Igualdad al interior de la CNDH.</t>
  </si>
  <si>
    <t>5. Porcentaje de hombres informados e impactados sobre Prevención y  Atención del Hostigamiento y Acoso Sexual.</t>
  </si>
  <si>
    <t>4. Porcentaje de mujeres informadas e impactadas sobre Prevención y Atención del Hostigamiento y Acoso Sexual.</t>
  </si>
  <si>
    <t>3. Porcentaje del personal que manifiesta que incrementa sus  conocimientos sobre la perspectiva de género, lenguaje incluyente y no sexista y no discriminación.</t>
  </si>
  <si>
    <t>2. Porcentaje de hombres sensibilizados y/o capacitados sobre igualdad de género, no discriminación y prevención de la violencia contra las mujeres.</t>
  </si>
  <si>
    <t>1. Porcentaje de mujeres capacitadas  en materia de género, lenguaje incluyente, no sexista y erradicar la discriminación y violencia.</t>
  </si>
  <si>
    <t xml:space="preserve"> 112- Oficialía Mayor </t>
  </si>
  <si>
    <t xml:space="preserve"> Fortalecer al personal de la CNDH en el conocimiento sobre los conceptos básicos de género, el lenguaje incluyente y no sexista y la no discriminación para que generar un ambiente laboral sin discriminación y libre de violencia de género; y para generar comunicaciones internas y externas con lenguaje incluyente y no sexista. </t>
  </si>
  <si>
    <t>264</t>
  </si>
  <si>
    <t>(Oficialía Mayor)</t>
  </si>
  <si>
    <t>13.6</t>
  </si>
  <si>
    <t>1.25</t>
  </si>
  <si>
    <t>2.27</t>
  </si>
  <si>
    <t>UR: 221</t>
  </si>
  <si>
    <t>Porcentaje de grupos policiales creados y capacitados en temas de igualdad</t>
  </si>
  <si>
    <t>3.10</t>
  </si>
  <si>
    <t>Promedio</t>
  </si>
  <si>
    <t>221</t>
  </si>
  <si>
    <t>Promedio de videollamadas por Personas Privadas de su Libertad = Videollamdas promedio por PPL</t>
  </si>
  <si>
    <t>Porcentaje de vinculación familiar en el Cefereso No. 16 durante un año en relación a solicitudes efectuadas</t>
  </si>
  <si>
    <t xml:space="preserve"> Secretaria de Seguridad y Protección Ciudadana </t>
  </si>
  <si>
    <t xml:space="preserve"> De acuerdo a las estadísticas penitenciarias de diciembre de 2020, el CEFERESO Femenil No. 16 , ubicado en Morelos, cuenta con una capacidad instalada para 2,528 personas privadas de la libertad y una ocupación de 814 mujeres privadas de la libertad, para quienes se desarrollan acciones de reinserción social tales como salud, deporte, educación, trabajo y capacitación para el mismo. De acuerdo a la información obtenida con la aplicación de la Cédula para identificación de necesidades para el establecimiento y fortalecimiento del vínculo familiar,  por parte del Sistema Nacional de Protección de niñas, niños y adolescentes y el OADPRS, se dieron a conocer los siguientes hallazgos, que muestran la evidencia por la que se ve amenazado el bienestar de las mujeres y sus hijos al interior y exterior del centro, y la brecha de desigualdad con respecto a los hombres bajo las mismas circunstancias de vida en reclusión. A continuación, se identifican los factores que revelan la desigualdad principalmente en lo que se refiere al ejercicio de la maternidad y el establecimiento del vínculo familiar, que aun cuando las mujeres se encuentren privadas de su libertad, no dejan de tener obligaciones para con sus hijas e hijos. Asimismo, se tiene como hallazgo, otro aspecto que revela la desigualdad donde los  cuidadores principales de sus hijas e hijos, resultan ser en la mayor cifra los abuelos maternos:  Contacto establecido con el exterior: 771. Mantienen contacto con el exterior: 734, No mantienen contacto: 3, Sin dato: 34. Personas con las que las mujeres privadas de la libertad fortalecen el vínculo familiar: Hermanos: 390, Hijos: 490, Padre: 222, Madre: 187, Esposo o pareja: 157.   Con el objeto de dar cumplimiento a la Ley General de Acceso de las Mujeres a una Vida Libre de Violencia artículo 44, fracciones I, II y VIII, la Secretaría de Seguridad y Protección Ciudadana, sus Unidades Administrativas y Órganos Administrativos Desconcentrados, promueven y realizan acciones para impulsar la igualdad entre mujeres y hombres, respetar los derechos humanos, eliminar la violencia de género y cualquier tipo de discriminación. En este sentido, la Secretaría de Seguridad y Protección Ciudadana (SSPC), se coordinará con instancias policiales en los tres órdenes de gobierno, para conjuntar acciones en la atención integral de todas las formas de violencia contra las mujeres incluida la violencia Feminicida, así mismo se crearán grupos policiales especializados que se dotaran de herramientas conceptuales y de un procedimiento técnico-metodológico, homologado para que su actuación se efectúe en el marco de respeto de los derechos humanos de las mujeres con enfoque interseccional e intercultural. </t>
  </si>
  <si>
    <t>50</t>
  </si>
  <si>
    <t>853</t>
  </si>
  <si>
    <t>(Dirección General de Política y Desarrollo Penitenciario)</t>
  </si>
  <si>
    <t>(Dirección General de Política y Desarrollo Policial)</t>
  </si>
  <si>
    <t>3.5</t>
  </si>
  <si>
    <t>Implementar las políticas, programas y acciones tendientes a garantizar la seguridad pública de la Nación y sus habitantes</t>
  </si>
  <si>
    <t>Seguridad y Protección Ciudadana</t>
  </si>
  <si>
    <t>36</t>
  </si>
  <si>
    <t>113.58</t>
  </si>
  <si>
    <t>UR: 90X</t>
  </si>
  <si>
    <t>90X</t>
  </si>
  <si>
    <t>Porcentaje de apoyos complementarios otorgados a mujeres indígenas por área de conocimiento</t>
  </si>
  <si>
    <t>Porcentaje de apoyos complementarios otorgados a mujeres indígenas a nivel de maestría</t>
  </si>
  <si>
    <t>Porcentaje de mujeres indígenas beneficiadas del Programa de Incorporación de Mujeres Indígenas para el Fortalecimiento Regional por área de conocimiento</t>
  </si>
  <si>
    <t>Eficiencia de ingreso de becarias del Programa de Mujeres Indígenas a Posgrados para el Fortalecimiento Regional</t>
  </si>
  <si>
    <t>Porcentaje de becas asignadas a madres mexicanas jefas de familia por área de conocimiento</t>
  </si>
  <si>
    <t>Porcentaje de madres mexicanas jefas de familia que recibieron beca y concluyen sus estudios en el periodo de</t>
  </si>
  <si>
    <t xml:space="preserve"> Secretaria de Consejo Nacional de Ciencia y Tecnología </t>
  </si>
  <si>
    <t xml:space="preserve"> En México, la población de 15 años y más asistió a la escuela en promedio 9.6 años de su vida, siendo el promedio de escolaridad mayor entre los hombres que entre las mujeres (9.81 y 9.6 años respectivamente), lo cual equivale a la educación básica terminada. Las tasas de asistencia escolar permiten ver la cobertura del Sistema Educativo en México en todos los niveles. En las edades de cursar la educación básica se tienen elevadas tasas de asistencia tanto para hombres como para mujeres, 91.87 y 92.74 por ciento respectivamente, aunque todavía no se alcanza la cobertura total. Las personas que saben leer y escribir representan 95.04% de la población de 15 años y más, 95.83% de los hombres y 94.30% de las mujeres. El 5.99% de los niños y las niñas de entre 15 y 17 años de edad se encuentra en atraso escolar, 7.37% de los hombres y 4.61% de las mujeres. </t>
  </si>
  <si>
    <t>2000</t>
  </si>
  <si>
    <t>(Consejo Nacional de Ciencia y Tecnología)</t>
  </si>
  <si>
    <t>113.5</t>
  </si>
  <si>
    <t>Programas nacionales estratégicos de ciencia, tecnología y vinculación con el sector social, público y privado</t>
  </si>
  <si>
    <t>F003</t>
  </si>
  <si>
    <t>Consejo Nacional de Ciencia y Tecnología</t>
  </si>
  <si>
    <t>38</t>
  </si>
  <si>
    <t>1,262.20</t>
  </si>
  <si>
    <t>5048.79</t>
  </si>
  <si>
    <t>Porcentaje de Mujeres Beneficiadas con una Beca Nueva para cursar Estudios de Doctorado</t>
  </si>
  <si>
    <t>41.00</t>
  </si>
  <si>
    <t>Porcentaje de Mujeres Beneficiadas con una Beca Nueva para cursar Estudios de Maestría</t>
  </si>
  <si>
    <t>76.10</t>
  </si>
  <si>
    <t>56.00</t>
  </si>
  <si>
    <t>Porcentaje de Mujeres Beneficiadas con una Beca Nueva para cursar Estudios de Especialidad</t>
  </si>
  <si>
    <t xml:space="preserve"> De acuerdo con información de la UNESCO (2012), el índice de paridad de género (IPG)  en la matrícula de educación terciaria a nivel mundial pasó de 0.74 a favor de los hombres en 1970, a 1.08 en 2009. Sin embargo, la UNESCO también reporta que la participación femenina en la educación terciaria disminuye de forma notable en la transición que se da entre la maestría y el doctorado; es aún más significativo el descenso entre quienes se incorporan al trabajo académico y a la investigación. La proporción de hombres respecto a mujeres con empleos en investigación es de 71% a 29%. En la mayoría (54) de los 90 países para los que presenta datos, la presencia de las mujeres en la investigación va de 25% al 45% (UNESCO, 2012). Aunado a lo anterior, en países de la región latinoamericana todavía existe la idea dominante de que las mujeres pueden realizar mejor las labores de cuidado y que optan por áreas de formación afines a esta acción. En contraste, los hombres continúan interesándose en formarse en áreas del conocimiento en disciplinas aplicadas (p.e., ingenierías).  Ante ese escenario, el Consejo Nacional de Ciencia y Tecnología (Conacyt), a través de Pp. S190, impulsa a las mujeres para que realicen sus estudios de posgrado, se consoliden como investigadoras y se incorporen de manera exitosa al mercado laboral. </t>
  </si>
  <si>
    <t>26477</t>
  </si>
  <si>
    <t>24234</t>
  </si>
  <si>
    <t>29221</t>
  </si>
  <si>
    <t>26688</t>
  </si>
  <si>
    <t>5048.7</t>
  </si>
  <si>
    <t>Becas de posgrado y apoyos a la calidad</t>
  </si>
  <si>
    <t>S190</t>
  </si>
  <si>
    <t>22.81</t>
  </si>
  <si>
    <t>204.43</t>
  </si>
  <si>
    <t>UR: 100</t>
  </si>
  <si>
    <t>100</t>
  </si>
  <si>
    <t>Porcentaje de informes que reporta trimestralmente el avance de las actividades programadas para el levantamiento de la ENDIREH</t>
  </si>
  <si>
    <t xml:space="preserve">Porcentaje de la población </t>
  </si>
  <si>
    <t>Porcentaje de las actividades realizadas sobre los Estudios sobre violencias de género, orientados a apoyar la definición de proyectos estadísticos</t>
  </si>
  <si>
    <t>Porcentaje de avance trimestral de las actividades realizadas del Diagnóstico de Registros administrativos de delitos contra las Mujeres.</t>
  </si>
  <si>
    <t>Porcentaje de informes trimestrales sobre el avance de las actividades programadas para el Sistema Integrado de Estadísticas sobre Violencia contra las Mujeres (SIESVIM)</t>
  </si>
  <si>
    <t>Porcentaje de informes que reporta trimestralmente el avance de las actividades programadas para el procesamiento y publicación de resultados de la encuesta.</t>
  </si>
  <si>
    <t>Porcentaje de avance en la publicación de los indicadores de ocupación y empleo con perspectiva de género de manera trimestral en la página electrónica del INEGI</t>
  </si>
  <si>
    <t>Porcentaje de avance en la publicación de la ENOE según trimestre.</t>
  </si>
  <si>
    <t>Porcentaje de avance en la publicación de los indicadores estratégicos de ocupación y empleo según trimestre</t>
  </si>
  <si>
    <t xml:space="preserve"> Secretaria de Información Nacional Estadística y Geográfica </t>
  </si>
  <si>
    <t xml:space="preserve"> Se requiere contar con  información estadística que permita analizar la situación de las mujeres en aspectos demográficos, económicos y de empleo, para generar y sustentar los programas encaminados a coadyuvar en la equidad de género. </t>
  </si>
  <si>
    <t>61473390</t>
  </si>
  <si>
    <t>64540634</t>
  </si>
  <si>
    <t>(Instituto Nacional de Estadística y Geografía)</t>
  </si>
  <si>
    <t>204.4</t>
  </si>
  <si>
    <t>Producción y difusión de información estadística y geográfica</t>
  </si>
  <si>
    <t>Información Nacional Estadística y Geográfica</t>
  </si>
  <si>
    <t>40</t>
  </si>
  <si>
    <t>1.73</t>
  </si>
  <si>
    <t>2.69</t>
  </si>
  <si>
    <t>9.71</t>
  </si>
  <si>
    <t>UR: 240</t>
  </si>
  <si>
    <t>9.26</t>
  </si>
  <si>
    <t>9.30</t>
  </si>
  <si>
    <t>240</t>
  </si>
  <si>
    <t>Porcentaje de cumplimiento en la elaboración y seguimiento del Programa Anual 2021 del IFT</t>
  </si>
  <si>
    <t xml:space="preserve">Porcentaje de cumplimiento de las actividades de promoción de la igualdad de género, diversidad e inclusión </t>
  </si>
  <si>
    <t>Porcentaje del personal del IFT, desagregado por sexo, que cumplió con un mínimo de 4 horas de capacitación en</t>
  </si>
  <si>
    <t xml:space="preserve"> Secretaria de Instituto Federal de Telecomunicaciones </t>
  </si>
  <si>
    <t xml:space="preserve"> Al interior del Instituto Federal de Telecomunicaciones es necesario capacitar al personal en materia de Igualdad, Diversidad e Inclusión con el fin de integrar en la cultura organizacional los valores de respeto, tolerancia, igualdad, fraternidad, no discriminación, etc. Como parte de las acciones para generar mayor conciencia en el personal, los últimos cinco años, el Instituto ha organizado una serie de eventos en el marco de la Conmemoración del Día Internacional de la Mujer, a lo que se le denomina la ?Semana de las Mujeres IFT? Asimismo como parte de las acciones para generar mayor conciencia en el personal, el Instituto organiza una serie de eventos en el marco de los temas de igualdad de género, diversidad e inclusión como son: la semana de la diversidad sexual, conmemoración del 25 de noviembre (Día internacional de la eliminación de la violencia contra las mujeres), la vinculación con instituciones nacionales e internacionales, así como otros eventos, que tengan como objetivo el promover la reducción de brechas entre mujeres y hombres, y otros grupos históricamente discriminados, en el sector de las telecomunicaciones y la radiodifusión. Como parte del funcionamiento y labor de la Unidad de Género del Instituto es necesario desarrollar y dar seguimiento a un programa Anual para la promoción de la Igualdad de Género, Diversidad e Inclusión, con el cual se logrará consolidar la incorporación de la perspectiva de género en todos los procesos, así como en los programas, proyectos o acciones; así como fortalecer los principios de diversidad e inclusión el cual se denomina ?Programa Anual para la Promoción de la Igualdad de Género, Diversidad e Inclusión 2021?.  </t>
  </si>
  <si>
    <t>613</t>
  </si>
  <si>
    <t>1063</t>
  </si>
  <si>
    <t>725</t>
  </si>
  <si>
    <t>547</t>
  </si>
  <si>
    <t>(Unidad de Administración)</t>
  </si>
  <si>
    <t>9.2</t>
  </si>
  <si>
    <t>Instituto Federal de Telecomunicaciones</t>
  </si>
  <si>
    <t>43</t>
  </si>
  <si>
    <t>UR: 220</t>
  </si>
  <si>
    <t>Servidores Públicos que participan en las platicas y/o recibieron un artículo promocional</t>
  </si>
  <si>
    <t>Porcentaje de servidores/as Públicos sensibilizados con la difusión de la información la LGIMH, Pro igualdad y LGAMVLV.</t>
  </si>
  <si>
    <t xml:space="preserve"> Secretaria de Comisión Reguladora de Energía </t>
  </si>
  <si>
    <t xml:space="preserve"> Son los principales rasgos distintivos de las situaciones de discriminación laboral que sufren las mujeres en la actualidad. Hombres y mujeres desempeñan roles diferentes tanto en el ámbito familiar como en el ámbito social y laboral. En el ámbito laboral se observa una clara segregación ocupacional (tanto horizontal como vertical) a la vez que importantes desigualdades salariales entre hombres y mujeres. Las consecuencias de estas diferencias laborales se manifiestan a todos los niveles: económico, social, laboral y familiar quedando siempre las mujeres en una situación de desventaja. </t>
  </si>
  <si>
    <t>182</t>
  </si>
  <si>
    <t>(Unidad de Planeación y Vinculación)</t>
  </si>
  <si>
    <t>Regulación y permisos de electricidad</t>
  </si>
  <si>
    <t>G001</t>
  </si>
  <si>
    <t>Comisión Reguladora de Energía</t>
  </si>
  <si>
    <t>45</t>
  </si>
  <si>
    <t>Regulación y permisos de Hidrocarburos</t>
  </si>
  <si>
    <t>G002</t>
  </si>
  <si>
    <t>UR: 500</t>
  </si>
  <si>
    <t>500</t>
  </si>
  <si>
    <t>Porcentaje de servidoras / es públicos de mando medio o superior capacitados en materia de género</t>
  </si>
  <si>
    <t>Porcentaje de servidoras/es públicos capacitados en materia de género, con calificación aprobatoria</t>
  </si>
  <si>
    <t xml:space="preserve"> Con las acciones implementadas se pretende sensibilizar a los servidores públicos de la CRE en temas de igualdad, no discriminación e inclusión, a fin de lograr convivencias sanas y respetuosas en cualquier ambiente; y a su vez fomentar el respeto de los derechos humanos, para atacar y disminuir la problemática de la brecha de género y evitar la desintegración del nucleo familiar.  </t>
  </si>
  <si>
    <t>257</t>
  </si>
  <si>
    <t>0.98</t>
  </si>
  <si>
    <t>7.77</t>
  </si>
  <si>
    <t>UR: AYJ</t>
  </si>
  <si>
    <t>AYJ</t>
  </si>
  <si>
    <t>Porcentaje de acciones de difusión sobre información de los derechos de las víctimas y promoción de medidas de</t>
  </si>
  <si>
    <t>Porcentaje de avance en la generación investigaciones, diagnósticos entre otros documentos similares con</t>
  </si>
  <si>
    <t>Porcentaje de personal del servicio público capacitado en el marco Programa Estratégico de profesionalización</t>
  </si>
  <si>
    <t>Porcentaje de personal del servicio público capacitado en el marco del Programa estratégico de profesionalización</t>
  </si>
  <si>
    <t xml:space="preserve"> AYJ- Comisión Ejecutiva de Atención a Víctimas </t>
  </si>
  <si>
    <t xml:space="preserve"> Conforme lo dispuesto en instrumentos internacionales y nacionales sobre los derechos humanos, la CEAV reconoce que, para asegurar a las víctimas del delito y de violaciones a derechos humanos el acceso a los servicios de asistencia, protección, atención, verdad, justicia, y reparación integral, es indispensable capacitar a su personal respecto a los enfoques de género, diferencial y especializados y de derechos humanos.  En concordancia con este principio, para el presente ejercicio fiscal, la CEAV se ha propuesto realizar acciones de capacitación dirigidas a las personas que laboran en esta institución, con particular interés en aquellas que, por su competencia, tienen un trato directo o proporcionan servicios a las víctimas. Este personal se desempeña fundamentalmente en las áreas de atención de trabajo social, psicológica y jurídica. El área de primer contacto es estratégica para asegurar la atención digna, con calidad y efectiva, toda vez que es la primera puerta a la cual acuden las víctimas.  Con las acciones de capacitación se espera mejorar y fortalecer los servicios que se proporcionan a las víctimas en los Centros de Atención Integral de la CEAV que se ubican en las 32 entidades federativas del país, y con ello, contribuir al pleno ejercicio de los derechos de las victimas del delito o de violaciones de derechos humanos.  </t>
  </si>
  <si>
    <t>172</t>
  </si>
  <si>
    <t>234</t>
  </si>
  <si>
    <t>(Comisión Ejecutiva de Atención a Víctimas)</t>
  </si>
  <si>
    <t>7.7</t>
  </si>
  <si>
    <t>Atención a Víctimas</t>
  </si>
  <si>
    <t>E033</t>
  </si>
  <si>
    <t>Entidades no Sectorizadas</t>
  </si>
  <si>
    <t>47</t>
  </si>
  <si>
    <t>77.69</t>
  </si>
  <si>
    <t>104.95</t>
  </si>
  <si>
    <t>444.81</t>
  </si>
  <si>
    <t>UR: HHG</t>
  </si>
  <si>
    <t>444.58</t>
  </si>
  <si>
    <t>HHG</t>
  </si>
  <si>
    <t>Porcentaje de insumos enviados a las IMEF para apoyar en la elaboración de productos derivados de los proyectos en el marco del FOBAM 2021</t>
  </si>
  <si>
    <t>Porcentaje de sesiones ordinarias y de reuniones de trabajo de las comisiones del Sistema Nacional para la Igualdad entre Mujeres y Hombres realizadas con respecto a las programadas.</t>
  </si>
  <si>
    <t>Porcentaje de avance en las acciones de promoción de la Norma Mexicana NMX-R-025-SCFI-2015 en Igualdad Laboral y No Discriminación</t>
  </si>
  <si>
    <t>62.25</t>
  </si>
  <si>
    <t>7.50</t>
  </si>
  <si>
    <t>Porcentaje de personas certificadas en estándares para la igualdad de género.</t>
  </si>
  <si>
    <t>Porcentaje de personas capacitadas en igualdad de género presencialmente y en línea</t>
  </si>
  <si>
    <t>16.67</t>
  </si>
  <si>
    <t>Porcentaje de cumplimiento de los acuerdos del Sistema Nacional para las Igualdad entre Mujeres y Hombres, en donde el Inmujeres es la institución responsable</t>
  </si>
  <si>
    <t xml:space="preserve"> HHG- Instituto Nacional de las Mujeres </t>
  </si>
  <si>
    <t xml:space="preserve"> Aun cuando el Estado mexicano ha construido un marco normativo sólido para la protección de los derechos humanos de las mujeres y ha institucionalizado una Política Nacional para la igualdad entre mujeres y hombres, todavía prevalece un significativo rezago en la condición social y económica de las mujeres; se han profundizado las desigualdades entre mujeres y hombres en todos los ámbitos de la vida política, económica, social y cultural; además de enfrentar en la actualidad, una creciente violencia. En síntesis, aún no se logra garantizar los derechos humanos de las mujeres y de las niñas en México. </t>
  </si>
  <si>
    <t>(Instituto Nacional de las Mujeres)</t>
  </si>
  <si>
    <t>444.5</t>
  </si>
  <si>
    <t>Fortalecimiento de la Igualdad Sustantiva entre Mujeres y Hombres</t>
  </si>
  <si>
    <t>P010</t>
  </si>
  <si>
    <t>180.52</t>
  </si>
  <si>
    <t>365.35</t>
  </si>
  <si>
    <t>96.03</t>
  </si>
  <si>
    <t>96.00</t>
  </si>
  <si>
    <t>Porcentaje de Mecanismos para el Adelanto de las Mujeres con Convenios Específicos de Colaboración formalizados para la ejecución de los proyectos</t>
  </si>
  <si>
    <t>98.60</t>
  </si>
  <si>
    <t>Porcentaje de recurso transferido a los Mecanismos para el Adelanto de las Mujeres en relación con el presupuesto modificado del Programa</t>
  </si>
  <si>
    <t xml:space="preserve"> México ha registrado avances importantes en la incorporación de la perspectiva de género en las políticas públicas con resultados favorables. Sin embargo, en la gestión gubernamental se siguen realizando acciones aisladas y sin integralidad debido a que no se ha considerado esta perspectiva en todas las fases del ciclo de las políticas públicas; esto es, en el diseño, presupuestación, implementación, seguimiento y evaluación. El fortalecimiento a los mecanismos para el adelanto de las mujeres, mediante los cuales los tres órdenes de gobierno realizan acciones para institucionalizar la perspectiva de género es un aspecto fundamental para alcanzar la igualdad sustantiva entre mujeres y hombres. En este contexto, el Programa de Fortalecimiento a la Transversalidad de la Perspectiva de Género (PFTPG), impulsa y facilita el acceso de los mecanismos para el adelanto de las mujeres a subsidios y herramientas que los fortalezcan en aspectos técnicos, metodológicos y de procedimiento para que formulen, ejecuten y evalúen políticas, programas y acciones que les permitan consolidar su incidencia e insertar de manera transversal la perspectiva de género en la gestión gubernamental. </t>
  </si>
  <si>
    <t>365.3</t>
  </si>
  <si>
    <t>Fortalecimiento a la Transversalidad de la Perspectiva de Género</t>
  </si>
  <si>
    <t>S010</t>
  </si>
  <si>
    <t>5.11</t>
  </si>
  <si>
    <t>15.94</t>
  </si>
  <si>
    <t>125.31</t>
  </si>
  <si>
    <t>UR: AYB</t>
  </si>
  <si>
    <t>171.29</t>
  </si>
  <si>
    <t>AYB</t>
  </si>
  <si>
    <t>Acción 261- Porcentaje de mujeres indígenas y afromexicanas beneficiadas por el Programa</t>
  </si>
  <si>
    <t>1.53</t>
  </si>
  <si>
    <t>48.40</t>
  </si>
  <si>
    <t>Acción 207 - Porcentaje de mujeres indígenas y afromexicanas beneficiadas por el Programa</t>
  </si>
  <si>
    <t xml:space="preserve"> AYB- Instituto Nacional de los Pueblos Indígenas </t>
  </si>
  <si>
    <t xml:space="preserve"> Los componentes del Programa no sólo buscan responder a las condiciones de pobreza, marginación y exclusión de los pueblos y las comunidades indígenas y afromexicanas, sino proponen hacerlo con un enfoque de derechos, lo que implica que se debe superar la visión asistencialista dando cauce a la generación de capacidades, la ampliación de libertades y el fortalecimiento del sujeto social. En otros términos, el ejercicio pleno de derechos nos llevará a superar las condiciones estructurales de pobreza en las que han vivido dichos pueblos. Por lo que, entre otras, se impulsan acciones tendientes a mejorar las condiciones de las mujeres indígenas y afromexicanas. </t>
  </si>
  <si>
    <t>163</t>
  </si>
  <si>
    <t>309</t>
  </si>
  <si>
    <t>24015</t>
  </si>
  <si>
    <t>47653</t>
  </si>
  <si>
    <t>(Instituto Nacional de los Pueblos Indígenas)</t>
  </si>
  <si>
    <t>171.2</t>
  </si>
  <si>
    <t>Programa para el Bienestar Integral de los Pueblos Indígenas</t>
  </si>
  <si>
    <t>S249</t>
  </si>
  <si>
    <t>8.51</t>
  </si>
  <si>
    <t>UR: 210</t>
  </si>
  <si>
    <t>16.91</t>
  </si>
  <si>
    <t>17.34</t>
  </si>
  <si>
    <t>210</t>
  </si>
  <si>
    <t>Porcentaje de niñas y jóvenes que forman parte de las agrupaciones musicales comunitarias.</t>
  </si>
  <si>
    <t>51.71</t>
  </si>
  <si>
    <t>Porcentaje de participación de mujeres artistas en las actividades culturales y artísticas</t>
  </si>
  <si>
    <t>Porcentaje de participación de agentes culturales mujeres enfocadas en la producción, gestión, presentación y/o promoción artística.</t>
  </si>
  <si>
    <t>126.00</t>
  </si>
  <si>
    <t>Avance porcentual de las acciones o actividades cuyo contenido toca o gira en torno a la igualdad de género, sus derivaciones, oportunidades y problemáticas</t>
  </si>
  <si>
    <t xml:space="preserve"> E00- Instituto Nacional de Bellas Artes y Literatura  Secretaria de Cultura </t>
  </si>
  <si>
    <t xml:space="preserve"> Históricamente el arte ha sido el espacio donde se expresan con mayor fuerza el germen de los movimientos sociales o de las más grandes transformaciones del mundo. A veces es el arte el que cambia en sí mismo, en relación con su propia dinámica y autonomía y otras veces, es donde se muestran con mayor profundidad los dilemas y contradicciones de esos momentos de cambio. Por ello, la programación de acciones o actividades en torno a la igualdad de género, sus problemáticas y derivaciones es necesaria para repensarnos como sociedad, de cara al presente y al futuro. Se trata, por un lado, de estimular desde el mundo simbólico de la música, la danza, el teatro, la literatura, la ópera y las artes visuales reflexiones para lograr deconstruir las bases sobre las cuales las desigualdades entre hombres y mujeres existen, y por otro lado, de visibilizar el trabajo hecho e interpretado por mujeres es espacios libres de violencia, acoso y hostigamiento. En términos generales, la programación de las coordinaciones nacionales y grupos artísticos no solamente contempla que haya paridad de género en los proyectos programados, sino que se enfatiza un absoluto rechazo a discursos misóginos o discriminatorios en las propuestas. Al contrario, los centros de trabajo adscritos a la Subdirección General de Bellas Artes y a la Subdirección General de Patrimonio Artístico promueven cada vez más actividades que contribuyen a reflexionar sobre la desigualdad de género, los problemas a los que las mujeres deben enfrentarse en diversos contextos, y los posibles escenarios futuros a los que deseablemente como sociedad se puede aspirar y llegar.  Los registros de control escolar de las Agrupaciones Musicales Comunitarias reportan 2,580 niñas y jóvenes (mujeres) beneficiadas directamente con las actividades desarrolladas en este periodo, de un total de 5,058 integrantes.  No se ha podido incrementar el porcentaje de niñas ya que no ha sido posible lanzar convocatorias para el ingreso a las agrupaciones, derivado de la pandemia por covid 19  y las medidas sanitarias.  </t>
  </si>
  <si>
    <t>29984</t>
  </si>
  <si>
    <t>31593</t>
  </si>
  <si>
    <t>75826</t>
  </si>
  <si>
    <t>19695</t>
  </si>
  <si>
    <t>(Dirección General del Centro Nacional de las Artes)</t>
  </si>
  <si>
    <t>(Instituto Nacional de Bellas Artes y Literatura)</t>
  </si>
  <si>
    <t>18.4</t>
  </si>
  <si>
    <t>Desarrollo Cultural</t>
  </si>
  <si>
    <t>E011</t>
  </si>
  <si>
    <t>Cultura</t>
  </si>
  <si>
    <t>48</t>
  </si>
  <si>
    <t>3.62</t>
  </si>
  <si>
    <t>Porcentaje de becas que se otorgan a estudiantes en las escuelas del INBAL para su formación artística</t>
  </si>
  <si>
    <t xml:space="preserve"> E00- Instituto Nacional de Bellas Artes y Literatura </t>
  </si>
  <si>
    <t xml:space="preserve">  Para el año 2021, se disminuyó el presupuesto asignado para el Programa de Becas INBAL, por un monto de $904,654.00 pesos, lo que representó un 20% menos con relación al año inmediato anterior, lo que implico que se destinará un número menor de becas.   Cabe destacar que los montos asignados para cada modalidad de becas, no podían ser disminuidos en virtud de que estos fueron dados a conocer en las Reglas de Operación publicados en el Diario Oficial de la Federación el 2 de febrero del presente año.  </t>
  </si>
  <si>
    <t>4603</t>
  </si>
  <si>
    <t>4789</t>
  </si>
  <si>
    <t>3.6</t>
  </si>
  <si>
    <t>Programa Nacional de Becas Artísticas y Culturales</t>
  </si>
  <si>
    <t>S303</t>
  </si>
  <si>
    <t>11.74</t>
  </si>
  <si>
    <t>15.91</t>
  </si>
  <si>
    <t>67.14</t>
  </si>
  <si>
    <t>UR: 601</t>
  </si>
  <si>
    <t>0.30</t>
  </si>
  <si>
    <t>56.82</t>
  </si>
  <si>
    <t>15.38</t>
  </si>
  <si>
    <t>64.80</t>
  </si>
  <si>
    <t>601</t>
  </si>
  <si>
    <t>Porcentaje de niñas, niños y adolescentes localizados respecto del total cuya desaparición fue difundida mediante alertas y prealertas.</t>
  </si>
  <si>
    <t>Porcentaje de cumplimiento de las actividades de capacitación y prevención realizadas respecto de total de actividades de capacitación y prevención programadas a realizar.</t>
  </si>
  <si>
    <t>21.74</t>
  </si>
  <si>
    <t>Porcentaje de servicios otorgados por la FEVIMTRA a mujeres, niñas, niños y adolescentes víctimas de violencia de género y trata de personas en 2021.</t>
  </si>
  <si>
    <t>10.49</t>
  </si>
  <si>
    <t>5.01</t>
  </si>
  <si>
    <t>14.80</t>
  </si>
  <si>
    <t>Porcentaje de carpetas de investigación atendidas respecto de las carpetas de investigación en trámite en materia del orden federal por delitos de violencia contra las mujeres y trata de personas, en 2021.</t>
  </si>
  <si>
    <t xml:space="preserve">Porcentaje de aprobación de servidores/as públicos/as de los tres ámbitos de gobierno de nivel medio y alto, que asistieron a cursos de derechos humanos y/o antropología social con perspectiva de género de las personas indígenas y afromexicanas, en 2021. </t>
  </si>
  <si>
    <t>Porcentaje de acciones de difusión en derechos humanos y prevención de violencia de género en lengua materna, dirigidas a personas indígenas y afromexicanas, en 2021.</t>
  </si>
  <si>
    <t>Porcentaje de aprobación de personas indígenas y afromexicanas que asistieron a cursos de derechos humanos y violencia de género, en 2021.</t>
  </si>
  <si>
    <t>Porcentaje de aprobación de servidores/as públicos/as de los tres niveles de gobierno que asistieron a cursos de derechos humanos y/o antropología social con perspectiva de género de las personas indígenas y afromexicanas, en 2021.</t>
  </si>
  <si>
    <t>Porcentaje de avance del proyecto piloto de contención y acompañamiento psicológico, con perspectiva de género, para personal de la FGR, en 2021.</t>
  </si>
  <si>
    <t>96.74</t>
  </si>
  <si>
    <t>Grado de satisfacción de las y los participantes en las actividades de difusión organizadas por la UIG, para promover el conocimiento y la reflexión sobre temas de su competencia.</t>
  </si>
  <si>
    <t>Porcentaje de servidores/as públicos/as que aprobaron la capacitación especializada dirigida a personal de la Coordinación de Servicios Periciales de la Fiscalía General de la República.</t>
  </si>
  <si>
    <t>Porcentaje de servidores/as públicos/as que aprobaron el curso de argumentación jurídica y/o investigación y litigación con perspectiva de género.</t>
  </si>
  <si>
    <t xml:space="preserve"> Secretaria de Fiscalía General de la República </t>
  </si>
  <si>
    <t xml:space="preserve"> La Fiscalía General de la República está consciente que las personas indígenas constituyen uno de los sectores de la sociedad mexicana que requiere mayor atención para su desarrollo económico, político, social y cultural. Asimismo, son preocupantes las barreras del aislamiento que sufren las personas indígenas y los obstáculos que enfrentan para que les sea aplicada la ley de forma correcta, el primero sin duda alguna es la insuficiencia de intérpretes en las 364 variantes lingüísticas que existen; otro problema, es la lejanía de las comunidades indígenas respecto a la ubicación de las instituciones de procuración de justicia lo que genera que la población indígena no denuncie. De igual forma, la falta de sensibilización de las personas servidoras públicas encargadas de la persecución e investigación de los delitos en el trato con las personas indígenas provoca la desconfianza de la población indígena para presentarse en las instituciones de procuración de justicia. Por otra parte, la Unidad de Igualdad de Género es la instancia designada para incorporar la perspectiva de género y el enfoque de igualdad en la FGR; entre las problemáticas que atiende están las definidas en función de las observaciones del CoCEDAW, por ejemplo: la obligación del Estado mexicano de velar que se capacite a fiscales, agentes de policía y funcionarios/as encargados/as de hacer cumplir la ley, acerca de los derechos de la mujer y la igualdad de género. Respecto de la capacitación, la proporción de personal que no ha recibido capacitación en género en la FGR oscila entre el 45% y 50% del total; además, según los resultados de la evaluación hecha por la UIG en 2019, se presenta un bajo nivel de conocimientos de quienes ya han tomado capacitación.  La violencia de género (mujeres, adolescentes y niñas) y los delitos en materia de trata de personas, competencia de la Fiscalía Especial para los Delitos de Violencia contra las Mujeres y Trata de Personas. (FEVIMTRA), tienen su origen en la discriminación contra las mujeres y las desigualdades de género. La FEVIMTRA investiga y persigue la comisión de estos delitos, proporciona atención integral a las víctimas y ejecuta acciones de política pública para la capacitación a servidoras y servidores públicos, así como a la población a fin de contribuir a la prevención y alentar su denuncia, al proporcionar información de manera presencial y por medio de acciones de difusión contra la violencia de género y la trata de personas. </t>
  </si>
  <si>
    <t>108</t>
  </si>
  <si>
    <t>272</t>
  </si>
  <si>
    <t>1559</t>
  </si>
  <si>
    <t>2159</t>
  </si>
  <si>
    <t>(Fiscalía Especializada en Materia de Derechos Humanos)</t>
  </si>
  <si>
    <t>(Fiscalía Especial para los Delitos de Violencia contra las Mujeres y Trata de Personas)</t>
  </si>
  <si>
    <t>69.2</t>
  </si>
  <si>
    <t>Investigar y perseguir los delitos cometidos en materia de derechos humanos</t>
  </si>
  <si>
    <t>E009</t>
  </si>
  <si>
    <t>Fiscalía General de la República</t>
  </si>
  <si>
    <t>49</t>
  </si>
  <si>
    <t>UR: SKC</t>
  </si>
  <si>
    <t>SKC</t>
  </si>
  <si>
    <t>Porcentaje de servidoras públicas del Instituto Nacional de Ciencias Penales capacitadas, respecto del total de personal capacitado.</t>
  </si>
  <si>
    <t>10.60</t>
  </si>
  <si>
    <t>Porcentaje de cursos impartidos en materia de igualdad entre mujeres y hombres respecto a los cursos de capacitación programados por el INACIPE.</t>
  </si>
  <si>
    <t>Porcentaje de avance realizado del desarrollo de las investigaciones en temas relacionados con las ciencias penales y feminicidio e intervención de ONG´s en su prevención, respecto al avance programado.</t>
  </si>
  <si>
    <t xml:space="preserve"> SKC- Instituto Nacional de Ciencias Penales </t>
  </si>
  <si>
    <t xml:space="preserve"> La carencia de información que vincule las ciencias penales con temas de igualdad de género para las personas involucradas en la procuración de justicia, influye en el logro de una procuración de justicia eficaz y eficiente desde una perspectiva de género que ayude a consolidar el respeto a los derechos humanos. Por ello, el INACIPE contribuye a producir investigaciones académicas que vinculen los derechos humanos de las mujeres y la perspectiva de género en el marco de las ciencias penales. Asimismo, mediante las actividades educativas que realiza, contribuye a mejorar la capacitación y formación de las y los Agentes del Ministerio Público, las y los Policías Federales Ministeriales y demás personas servidoras públicas en temas referentes a la igualdad entre mujeres y hombres, erradicación de la violencia de género y cualquier forma de discriminación de género. </t>
  </si>
  <si>
    <t>65</t>
  </si>
  <si>
    <t>374</t>
  </si>
  <si>
    <t>344</t>
  </si>
  <si>
    <t>252</t>
  </si>
  <si>
    <t>(Instituto Nacional de Ciencias Penales)</t>
  </si>
  <si>
    <t>Realizar investigación académica en el marco de las ciencias penales</t>
  </si>
  <si>
    <t>0.91</t>
  </si>
  <si>
    <t>2.95</t>
  </si>
  <si>
    <t>Porcentaje de avance en el diseño, preparación e integración de contenidos para cursos presenciales y a distancia dirigidos a personas operadoras del sistema de justicia penal electoral sobre el protocolo de actuación en materia de violencia política contra las mujeres en razón de género.</t>
  </si>
  <si>
    <t>Porcentaje de avance en la elaboración del protocolo de actuación ministerial en materia de violencia política contra las mujeres en razón de género.</t>
  </si>
  <si>
    <t>Porcentaje de avance de los contenidos realizados sobre violencia política contra las mujeres en razón de género, dirigidos a población indígena.</t>
  </si>
  <si>
    <t xml:space="preserve"> La Fiscalía Especializada en Delitos Electorales (FEDE) visibiliza la violencia política contra las mujeres como un tema institucional; la falta de difusión en esta materia atenta contra los derechos político-electorales de las mujeres y contra la democracia, provocando que menos mujeres estén en posibilidades de participar en la vida pública y política de nuestro país. En este contexto, a través de actividades de difusión y capacitación se busca cumplir el objetivo de sensibilizar y formar al personal sustantivo de la Fiscalía Electoral en la debida atención a las víctimas de violencia política por razón de género, también se considerará como un referente a la ciudadanía en general, así como a servidores/as públicos/as, con la finalidad de fomentar la cultura de la denuncia, prevenir y erradicar este tipo de violencia hacia las mujeres de México. </t>
  </si>
  <si>
    <t>(Fiscalía Especializada en Delitos Electorales)</t>
  </si>
  <si>
    <t>2.9</t>
  </si>
  <si>
    <t>Investigar, perseguir y prevenir delitos del orden electoral</t>
  </si>
  <si>
    <t>1.34</t>
  </si>
  <si>
    <t>UR: 133</t>
  </si>
  <si>
    <t>95.75</t>
  </si>
  <si>
    <t>55.56</t>
  </si>
  <si>
    <t>85.00</t>
  </si>
  <si>
    <t>133</t>
  </si>
  <si>
    <t>Porcentaje de personas de la FGR que aprobaron las actividades académicas en materia de perspectiva de género, derechos humanos de las mujeres y violencia de género, respecto del total de personas asistentes a los cursos de capacitación en estas materias durante 2021.</t>
  </si>
  <si>
    <t xml:space="preserve"> Dentro de las obligaciones de las y los servidores públicos ante las víctimas, la Ley Orgánica de la Fiscalía General de la República señala que, en toda investigación y proceso penal, las y los Fiscales deben garantizar la perspectiva de género con estricto apego a los Derechos Humanos, bajo este supuesto, la falta de conocimiento en materia de Derechos Humanos de las Mujeres, así como en la atención a víctimas de violencia con Perspectiva de Género, repercute de manera significativa en los casos de desigualdad y discriminación en el ámbito de competencias del personal sustantivo de la Institución, por lo que la Dirección General de Formación Profesional tiene como objetivo proporcionar a las y los servidores públicos de esta Institución las herramientas necesarias que les permitan desarrollar sus funciones incorporando la Perspectiva de Género y los Derechos Humanos de las Mujeres, para una efectiva procuración de justicia.  </t>
  </si>
  <si>
    <t>93</t>
  </si>
  <si>
    <t>155</t>
  </si>
  <si>
    <t>765</t>
  </si>
  <si>
    <t>(Dirección General de Formación Profesional)</t>
  </si>
  <si>
    <t>1.3</t>
  </si>
  <si>
    <t>Promover la formación profesional y capacitación del capital humano</t>
  </si>
  <si>
    <t>3.33</t>
  </si>
  <si>
    <t>UR: 811</t>
  </si>
  <si>
    <t>90.11</t>
  </si>
  <si>
    <t>811</t>
  </si>
  <si>
    <t>Porcentaje de pago de inscripciones y colegiaturas a las y los hijos de servidoras y/o servidores públicos de la FGR, que hayan fallecido desempeñando funciones o tareas de combate a la delincuencia.</t>
  </si>
  <si>
    <t xml:space="preserve"> El personal con funciones de policía o apoyo directo al combate a la delincuencia adscrito a la Fiscalía General de la República desarrolla actividades que ponen en peligro su vida. Comúnmente, estas personas servidoras públicas son el principal sostén económico de sus familias. Ante el deceso de tales personas servidoras públicas, sus familias resienten un grave deterioro en sus ingresos económicos, entre los gastos más recurrentes de las personas referidas, se encuentra el pago por concepto de inscripción y colegiaturas de hijas e hijos. Por lo anterior, es necesario otorgar la ayuda económica extraordinaria para el pago de colegiaturas e inscripciones de las hijas y los hijos de personal sustantivo que haya desempeñado funciones de policía o de apoyo directo a las tareas de combate a la delincuencia y que haya fallecido en el desempeño de esas funciones, tal como lo establece el Acuerdo A/054/02 del Procurador General de la República. Dado que la mayor parte de los servidores públicos fallecidos son hombres, sus parejas, hijos e hijas quedan colocados en un estado emocional y económico inestable derivado de la pérdida, por lo que, con la ayuda económica otorgada se coadyuva a que las familias afectadas tengan este tipo de apoyo en la ausencia del padre fallecido en el desempeño de esas funciones. </t>
  </si>
  <si>
    <t>28</t>
  </si>
  <si>
    <t>27</t>
  </si>
  <si>
    <t>(Dirección General de Recursos Humanos y Organización)</t>
  </si>
  <si>
    <t>3.3</t>
  </si>
  <si>
    <t>UR: GYR</t>
  </si>
  <si>
    <t>28.00</t>
  </si>
  <si>
    <t>GYR</t>
  </si>
  <si>
    <t>Cobertura de detección de primera vez de diabetes mellitus en población derechohabiente de 20 años y más</t>
  </si>
  <si>
    <t>19.50</t>
  </si>
  <si>
    <t>Cobertura de mastografía de tamizaje de primera vez en mujeres entre 50 a 69 años</t>
  </si>
  <si>
    <t>Cobertura de tamizaje de primera vez de cáncer cérvico uterino a través de citología cervical en mujeres de 25 a</t>
  </si>
  <si>
    <t xml:space="preserve">  Proporción</t>
  </si>
  <si>
    <t>Proporción de Adolescentes Embarazadas de 10 a 19 años.</t>
  </si>
  <si>
    <t>49.50</t>
  </si>
  <si>
    <t>Porcentaje de entrevistas de consejería anticonceptiva</t>
  </si>
  <si>
    <t xml:space="preserve"> GYR- Instituto Mexicano del Seguro Social </t>
  </si>
  <si>
    <t xml:space="preserve"> Actualmente, el Instituto enfrenta el doble reto de tratar una población con enfermedades crónico-degenerativas y con las enfermedades infecciosas que compiten por los recursos de atención en los servicios de salud. Así, el IMSS tiene dos grandes objetivos: i) mejorar la atención sobre todo en el primer nivel para poder atender los enfermos agudos y ii)tener una estrategia frontal contra las enfermedades crónicas no transmisibles. En el IMSS, para el año 2016, la esperanza de vida al nacer fue de 78.07 años. Por otra parte, según el estudio de carga de las enfermedades en las delegaciones del IMSS 2015, con publicación 2018, para este año se perdieron un total de 11 102 974 AVISA (Años de Vida Saludable Perdidos), con una tasa de 208.4 por 1,000 DH (Derechohabientes) por todas las causas, atribuyéndose a las ENT (Enfermedades No Transmisibles) el 81.4% del total con tasa de 169.6 por 1,000 DH (9 038 332 AVISA), seguido por el grupo de enfermedades transmisibles, condiciones maternas, perinatales y nutricionales con 1 043 638 y el grupo de lesiones con 1,021,004 AVISA. En materia de promoción de la salud, prevención y detección de enfermedades en 2020, la cobertura de Atención Integral PREVENIMSS fue de 43.5%, lo que permitió que 22,184,241 derechohabientes recibieran sus acciones de nutrición, prevención, protección específica, detección oportuna, salud reproductiva y educativas, que le corresponden según su grupo de edad y sexo, cifra menor a la registrada en el mismo período del año anterior (27,358,186). Las coberturas obtenidas por grupo de edad fueron: Niños (54.30%), Adolescentes (37.87%), Mujeres (41.07%), Hombres (43.77%), Adultos mayores (42.53%). Es importante señalar que no se observan incrementos en las coberturas, ya que debido a la emergencia sanitaria COVID-19, se ha incrementado la baja asistencia a los servicios preventivos. </t>
  </si>
  <si>
    <t>289113</t>
  </si>
  <si>
    <t>40237559</t>
  </si>
  <si>
    <t>(Instituto Mexicano del Seguro Social)</t>
  </si>
  <si>
    <t>E001</t>
  </si>
  <si>
    <t>Instituto Mexicano del Seguro Social</t>
  </si>
  <si>
    <t>88.11</t>
  </si>
  <si>
    <t>90.30</t>
  </si>
  <si>
    <t>88.60</t>
  </si>
  <si>
    <t xml:space="preserve">Porcentaje de madres trabajadoras beneficiarias mediante el servicio de guardería </t>
  </si>
  <si>
    <t>64.58</t>
  </si>
  <si>
    <t>80.12</t>
  </si>
  <si>
    <t>78.90</t>
  </si>
  <si>
    <t>Porcentaje de ocupación en guarderías</t>
  </si>
  <si>
    <t>12.10</t>
  </si>
  <si>
    <t>26.01</t>
  </si>
  <si>
    <t>26.40</t>
  </si>
  <si>
    <t>Porcentaje de cobertura de la demanda del servicio de guarderías</t>
  </si>
  <si>
    <t xml:space="preserve"> El problema que da origen a la intervención gubernamental, a través del Programa Presupuestario E007 Servicios de Guardería, se percibe como que las personas trabajadoras con hijos menores de 4 años no puede permanecer en el mercado laboral formal, por lo que el objetivo del programa se enfoca en contribuir a promover el acceso de las personas al trabajo remunerado, empleo decente y recursos productivos, en un marco de igualdad, mediante el otorgamiento de los servicios de guardería, entendido este último como un derecho laboral y se complementa con el derecho social que tienen sus hijos a acceder a los servicios de cuidado y atención que se ofrecen en las guarderías. Conforme al artículo 201 de la Ley del Seguro Social, El ramo de guarderías, cubre los cuidados, durante la jornada de trabajo, de las hijas y hijos en la primera infancia de las personas trabajadoras, mediante el otorgamiento del servicio de guardería. Este beneficio se podrá extender a los asegurados que por resolución judicial ejerzan la patria potestad y la custodia de un menor, siempre y cuando estén vigentes en sus derechos ante el instituto y no puedas proporcionar la atención y cuidado al menor. El servicio se otorga a los menores desde la edad de cuarenta y tres días hasta que cumplan cuatro años </t>
  </si>
  <si>
    <t>Servicios de guardería</t>
  </si>
  <si>
    <t>E007</t>
  </si>
  <si>
    <t>5.30</t>
  </si>
  <si>
    <t>6.00</t>
  </si>
  <si>
    <t>Promedio de atenciones prenatales por embarazada</t>
  </si>
  <si>
    <t>Oportunidad de inicio de la vigilancia prenatal</t>
  </si>
  <si>
    <t xml:space="preserve"> No todas las mujeres embarazadas acuden dentro de las primeras 13 semanas y 6 días de gestación a la vigilancia prenatal para identificar tempranamente factores de riesgo y/o complicaciones en el binomio madre-hijo. No siempre la mujer embarazada acude a su consulta prenatal para favorecer la oportunidad de brindarle acciones preventivas, educativas y asistenciales para el autocuidado de la salud del binomio. </t>
  </si>
  <si>
    <t>32067</t>
  </si>
  <si>
    <t>142619</t>
  </si>
  <si>
    <t>13.42</t>
  </si>
  <si>
    <t>52.73</t>
  </si>
  <si>
    <t>UR: GYN</t>
  </si>
  <si>
    <t>52.87</t>
  </si>
  <si>
    <t>GYN</t>
  </si>
  <si>
    <t xml:space="preserve">Porcentaje de estrategias transversales en materia de equidad de género instrumentadas en las Unidades Administrativas del Instituto  </t>
  </si>
  <si>
    <t>90.10</t>
  </si>
  <si>
    <t xml:space="preserve">Porcentaje de Unidades Administrativas del Instituto que incorporan estrategias transversales en materia de equidad de género en sus actividades.  </t>
  </si>
  <si>
    <t>2.08</t>
  </si>
  <si>
    <t xml:space="preserve">Porcentaje de trabajadores que recibieron información en materia de igualdad, no discriminación y de acceso a las mujeres a una vida libre de violencia realizadas en las Unidades Médicas y Administrativas del Instituto  </t>
  </si>
  <si>
    <t>25.19</t>
  </si>
  <si>
    <t xml:space="preserve">Porcentaje de pláticas de sensibilización y formación en materia de igualdad, no discriminación y de acceso a las mujeres a una vida libre de violencia realizadas  </t>
  </si>
  <si>
    <t>Porcentaje de materiales de difusión elaborados sobre el tema de igualdad, no discriminación y de acceso a las mujeres a una vida libre de violencia realizados</t>
  </si>
  <si>
    <t>Porcentaje de Enlaces de Igualdad de Género capacitados</t>
  </si>
  <si>
    <t xml:space="preserve"> GYN- Instituto de Seguridad y Servicios Sociales de los Trabajadores del Estado </t>
  </si>
  <si>
    <t xml:space="preserve"> Las personas trabajadoras del ISSSTE no cuentan con información sobre temas en materia de igualdad y no discriminación entre hombres y mujeres. </t>
  </si>
  <si>
    <t>71</t>
  </si>
  <si>
    <t>276</t>
  </si>
  <si>
    <t>4000</t>
  </si>
  <si>
    <t>8000</t>
  </si>
  <si>
    <t>(Instituto de Seguridad y Servicios Sociales de los Trabajadores del Estado)</t>
  </si>
  <si>
    <t>52.8</t>
  </si>
  <si>
    <t>Equidad de Género</t>
  </si>
  <si>
    <t>Instituto de Seguridad y Servicios Sociales de los Trabajadores del Estado</t>
  </si>
  <si>
    <t>51</t>
  </si>
  <si>
    <t>52.48</t>
  </si>
  <si>
    <t>154.90</t>
  </si>
  <si>
    <t>564.44</t>
  </si>
  <si>
    <t>547.84</t>
  </si>
  <si>
    <t>2.59</t>
  </si>
  <si>
    <t>1.60</t>
  </si>
  <si>
    <t>Promedio de consultas por mujer embarazada</t>
  </si>
  <si>
    <t xml:space="preserve"> Programa orientado a la prevención de enfermedades, la promoción de la salud y la rehabilitación. </t>
  </si>
  <si>
    <t>16965</t>
  </si>
  <si>
    <t>57189</t>
  </si>
  <si>
    <t>547.8</t>
  </si>
  <si>
    <t>Prevención y Control de Enfermedades</t>
  </si>
  <si>
    <t>E043</t>
  </si>
  <si>
    <t>11.72</t>
  </si>
  <si>
    <t>UR: T9N</t>
  </si>
  <si>
    <t>220.00</t>
  </si>
  <si>
    <t>165.00</t>
  </si>
  <si>
    <t>660.00</t>
  </si>
  <si>
    <t>T9N</t>
  </si>
  <si>
    <t>I5. Total de servicios de atención inmediata otorgados en el Centro de Atención y Bienestar Laboral y de Género en el 2021</t>
  </si>
  <si>
    <t>61.00</t>
  </si>
  <si>
    <t>245.00</t>
  </si>
  <si>
    <t>I4. Total de trabajadoras y trabajadores que recibieron servicios de atención inmediata en el Centro de Atención y Bienestar Laboral y de Género en el 2021</t>
  </si>
  <si>
    <t>I3. Total de trabajadoras que concluyeron el proceso en la Estrategia de Mentorías respecto al total de trabajadoras inscritas en dicha Estrategia</t>
  </si>
  <si>
    <t>114.00</t>
  </si>
  <si>
    <t>150.00</t>
  </si>
  <si>
    <t>3,000.00</t>
  </si>
  <si>
    <t>I2. Total de trabajadoras y trabajadores que obtuvieron constancia de conclusión de los cursos de capacitación en materia de igualdad, inclusión, no discriminación, violencia laboral, acoso sexual y hostigamiento sexual y laboral realizadas en 2021, respecto al total de las y los trabajadores inscritos en los cursos en el periodo</t>
  </si>
  <si>
    <t>I1. Total de actividades de sensibilización realizadas en materia de inclusión, igualdad de género, no discriminación y acceso de las mujeres a una vida libre de violencia con respecto al total de actividades programadas en el periodo</t>
  </si>
  <si>
    <t xml:space="preserve"> T9N- Pemex Corporativo </t>
  </si>
  <si>
    <t xml:space="preserve"> Petróleos Mexicanos se constituyó como una empresa mayormente masculinizada, debido a su campo de acción dentro del sector energético y a la existencia tradicional de roles y estereotipos de género. Un mecanismo que está fuertemente legitimados al interior de Pemex es la masculinización del rol laboral el cual se expresa, entre otras cosas, por los altos niveles de competitividad, la segregación ocupacional, que consiste en la concentración desproporcionada de mujeres en cierto tipo de ocupaciones y de hombres en otras; el bajo porcentaje de mujeres en puestos directivos, la estereotipación del rol laboral que marca cuales son los ?los empleos femeninos? y los ?masculinos?.El modelo de gestión que predomina en Pemex es un modelo ?gerencial?, muy estratificado.  La empresa tiene aún una presencia limitada de mujeres, solo el 17% de la plantilla laboral, lo que implica que es necesario implementar políticas internas que garanticen la igualdad de oportunidades y de resultados entre hombres y mujeres. En este sistema, los estereotipos de género se retroalimentan mutuamente, es decir los roles de hombres y mujeres se refuerzan en las dinámicas laborales e impiden la conciliación entre la vida personal-familiar y la laboral.  Si bien se han desarrollado estrategias de sensibilización sobre temas de discriminación, género, derechos humanos en la empresa, no se ha llegado a interiorizar estas políticas de igualdad, en las y los trabajadores para que empiecen a reconocer la importancia no solo de conocer los contenidos sino de incorporarlos a su vida cotidiana, tanto en el ámbito personal como laboral.  </t>
  </si>
  <si>
    <t>3140</t>
  </si>
  <si>
    <t>4834</t>
  </si>
  <si>
    <t>7560</t>
  </si>
  <si>
    <t>13440</t>
  </si>
  <si>
    <t>(Pemex Corporativo)</t>
  </si>
  <si>
    <t>11.7</t>
  </si>
  <si>
    <t>Petróleos Mexicanos</t>
  </si>
  <si>
    <t>UR: TVV</t>
  </si>
  <si>
    <t>TVV</t>
  </si>
  <si>
    <t>Porcentaje del personal adscrito a la EPS Generación VI alcanzado por la campaña de difusión en temas de igualdad de género, erradicación de la violencia y no discriminación por género.</t>
  </si>
  <si>
    <t>Porcentaje de mujeres adscritas a la EPS Generación IV capacitadas en procesos sustantivos o técnicos.</t>
  </si>
  <si>
    <t xml:space="preserve"> TVV- CFE Consolidado </t>
  </si>
  <si>
    <t xml:space="preserve"> Al mes de abril del 2020, del total de personas que laboran en la CFE, 75% eran hombres y 25% mujeres. El porcentaje de mujeres se reduce notablemente en los niveles jerárquicos superiores,  así como en las áreas técnicas; al analizar la desagregación por sexo de algunas categorías de puestos al interior de la CFE se observa que hay subrepresentación de mujeres en la mayoría de estas áreas.    El hecho de contar con una empresa altamente masculinizada limita que las mujeres formen parte de temas y acciones de gran relevancia. En este sentido, se ha determinado que una de las estrategias a seguir para revertir este hecho y contar con más mujeres en sectores tan estratégicos es por medio de la capacitación. </t>
  </si>
  <si>
    <t>295</t>
  </si>
  <si>
    <t>288</t>
  </si>
  <si>
    <t>(CFE Consolidado)</t>
  </si>
  <si>
    <t>Operación y mantenimiento de las centrales generadoras de energía eléctrica</t>
  </si>
  <si>
    <t>E561</t>
  </si>
  <si>
    <t>Comisión Federal de Electricidad</t>
  </si>
  <si>
    <t>53</t>
  </si>
  <si>
    <t>0.12</t>
  </si>
  <si>
    <t>Porcentaje del personal adscrito a la EPS Transmisión alcanzado por la campaña de difusión en temas de igualdad de género, erradicación de la violencia y no discriminación por género.</t>
  </si>
  <si>
    <t>Porcentaje de mujeres adscritas a la EPS Transmisión capacitadas en procesos sustantivos o técnicos.</t>
  </si>
  <si>
    <t xml:space="preserve"> Al mes de abril del 2020, del total de personas que laboran en la CFE, 75% eran hombres y 25% mujeres. El porcentaje de mujeres se reduce notablemente en los niveles jerárquicos superiores,  así como en las áreas técnicas; al analizar la desagregación por sexo de algunas categorías de puestos al interior de la CFE se observa que hay subrepresentación de mujeres en la mayoría de estas áreas.   El hecho de contar con una empresa altamente masculinizada limita que las mujeres formen parte de temas y acciones de gran relevancia. En este sentido, se ha determinado que una de las estrategias a seguir para revertir este hecho y contar con más mujeres en sectores tan estratégicos es por medio de la capacitación. </t>
  </si>
  <si>
    <t>2340</t>
  </si>
  <si>
    <t>Operación y mantenimiento de la Red Nacional de Transmisión</t>
  </si>
  <si>
    <t>E579</t>
  </si>
  <si>
    <t>0.31</t>
  </si>
  <si>
    <t>2.13</t>
  </si>
  <si>
    <t>4.00</t>
  </si>
  <si>
    <t>Porcentaje de mujeres adscritas a la EPS Distribución capacitadas en procesos sustantivos o técnicos.</t>
  </si>
  <si>
    <t>332</t>
  </si>
  <si>
    <t>2.1</t>
  </si>
  <si>
    <t>Operación y mantenimiento de la infraestructura del proceso de distribución de energía eléctrica</t>
  </si>
  <si>
    <t>E580</t>
  </si>
  <si>
    <t>0.5</t>
  </si>
  <si>
    <t>Porcentaje del personal adscrito a la EPS Suministrador de Servicios Básicos alcanzado por la campaña de difusión en temas de igualdad de género, erradicación de la violencia y no discriminación por género.</t>
  </si>
  <si>
    <t>1725</t>
  </si>
  <si>
    <t>4025</t>
  </si>
  <si>
    <t>Comercialización de energía eléctrica y productos asociados</t>
  </si>
  <si>
    <t>E581</t>
  </si>
  <si>
    <t>0.11</t>
  </si>
  <si>
    <t>0.42</t>
  </si>
  <si>
    <t>Política</t>
  </si>
  <si>
    <t>Porcentaje de mujeres adscritas a la Dirección Coporativa de Operaciones capacitadas en procesos sustantivos o técnicos.</t>
  </si>
  <si>
    <t>Porcentaje del personal adscrito a la Dirección Corporativa de Operaciones alcanzado por la campaña de difusión en temas de igualdad de género, erradicación de la violencia y no discriminación por género.</t>
  </si>
  <si>
    <t>Capacitación a las mujeres adscritas a la Dirección Corporativa de Operaciones en procesos sustantivos o técnicos.</t>
  </si>
  <si>
    <t>Porcentaje del personal adscrito a la Oficina del Abogado General alcanzado por la campaña de difusión en temas de igualdad de género, erradicación de la violencia y no discriminación por género.</t>
  </si>
  <si>
    <t>Porcentaje del personal adscrito a la Coordinación de Comunicación Corporativa alcanzado por la campaña de difusión en temas de igualdad de género, erradicación de la violencia y no discriminación por género.</t>
  </si>
  <si>
    <t>524</t>
  </si>
  <si>
    <t>Prestación de servicios corporativos</t>
  </si>
  <si>
    <t>E582</t>
  </si>
  <si>
    <t>Porcentaje de mujeres adscritas a la Dirección Corporativa de Negocios Comerciales capacitadas en procesos sustantivos o técnicos.</t>
  </si>
  <si>
    <t>Porcentaje del personal adscrito a la Dirección Corporativa de Negocios Comerciales alcanzado por la campaña de difusión en temas de igualdad de género, erradicación de la violencia y no discriminación por género.</t>
  </si>
  <si>
    <t>Funciones en relación con Estrategias de Negocios Comerciales, así como potenciales nuevos negocios</t>
  </si>
  <si>
    <t>E585</t>
  </si>
  <si>
    <t>Porcentaje del personal alcanzado en un área técnica por la campaña de difusión en temas de igualdad de género, erradicación de la violencia y no discriminación por género.</t>
  </si>
  <si>
    <t>Porcentaje de mujeres adscritas a un área técnica capacitadas en procesos sustantivos o técnicos.</t>
  </si>
  <si>
    <t>Porcentaje del personal de la Dirección Corporativa de Administración alcanzado por la campaña de difusión en temas de igualdad de género, erradicación de la violencia y no discriminación por género.</t>
  </si>
  <si>
    <t>Porcentaje del personal adscrito a la  Dirección Corporativa de Planeación Estratégica alcanzado por la campaña de difusión en temas de igualdad de género, erradicación de la violencia y no discriminación por género.</t>
  </si>
  <si>
    <t>Porcentaje del personal adscrito a Auditoría Interna alcanzado por la campaña de difusión en temas de igualdad de género, erradicación de la violencia y no discriminación por género.</t>
  </si>
  <si>
    <t>754</t>
  </si>
  <si>
    <t>1409</t>
  </si>
  <si>
    <t>0.04</t>
  </si>
  <si>
    <t>Porcentaje de mujeres adscritas a la Dirección Corporativa de Ingeniería y Proyectos de Infraestructura capacitadas en procesos sustantivos o técnicos.</t>
  </si>
  <si>
    <t>Porcentaje del personal adscrito a la Dirección Corporativa de Ingeniería y Proyectos de Infraestructura alcanzado en un área técnica por la campaña de difusión en temas de igualdad de género, erradicación de la violencia y no discriminación por género.</t>
  </si>
  <si>
    <t>546</t>
  </si>
  <si>
    <t>201</t>
  </si>
  <si>
    <t>Coordinación de las funciones y recursos para la infraestructura eléctrica</t>
  </si>
  <si>
    <t>P552</t>
  </si>
  <si>
    <r>
      <t xml:space="preserve">Monto Aprobado </t>
    </r>
    <r>
      <rPr>
        <sz val="10"/>
        <rFont val="Montserrat"/>
      </rPr>
      <t xml:space="preserve">
(millones de pesos)</t>
    </r>
  </si>
  <si>
    <r>
      <t>Acciones realizadas en el periodo
UR:</t>
    </r>
    <r>
      <rPr>
        <sz val="10"/>
        <rFont val="Montserrat"/>
      </rPr>
      <t xml:space="preserve"> TVV
La difusión de la aplicación móvil para recibir denuncias por hostigamiento/acoso sexual en la CFE ?Que-HAS?, la cual ya se encuentra disponible sin costo. En seguimiento a los resultados de la encuesta SICLO 2020, se emitieron recomendaciones y propuestas de mejora en materia de igualdad de género e inclusión. En el marco de la conmemoración del Día Internacional de la Mujer, la UGI participó como ponente en el Foro Soberanía Energética en Voz de las Mujeres, organizado por la SENER, con el tema ?La Perspectiva de Género en la Industria Eléctrica?. Durante el primer trimestre de 2021, la UGI brindó orientación, acompañamiento y seguimiento en diversos casos por conductas relacionadas con hostigamiento/acoso sexual y violencia por razones de género.     De manera global, durante el primer trimestre del año 2021, la UGI brindó capacitación a 747 personas (368 mujeres y 379 hombres). Esta cifra representa 870 lugares de capacitación, en virtud de que algunas personas participaron en más ;  El 18 de marzo de 2021, la UGI participó como ponente en la Reunión Anual Digital Gestión y Responsabilidad Social, organizada por la Gerencia de Construcción de Proyectos Termoeléctricos de la Dirección Corporativa de Ingeniería y Proyectos de Infraestructura (DCIPI), con el tema Aproximación al vínculo entre el género y la electricidad en la CFE.  </t>
    </r>
  </si>
  <si>
    <r>
      <t>Justificación de diferencia de avances con respecto a las metas programadas
UR:</t>
    </r>
    <r>
      <rPr>
        <sz val="10"/>
        <rFont val="Montserrat"/>
      </rPr>
      <t xml:space="preserve"> TVV
No existe diferencia ya que los indicadores son anuales.</t>
    </r>
  </si>
  <si>
    <r>
      <t>Acciones de mejora para el siguiente periodo
UR:</t>
    </r>
    <r>
      <rPr>
        <sz val="10"/>
        <rFont val="Montserrat"/>
      </rPr>
      <t xml:space="preserve"> TVV
Sin información</t>
    </r>
  </si>
  <si>
    <r>
      <t>Acciones realizadas en el periodo
UR:</t>
    </r>
    <r>
      <rPr>
        <sz val="10"/>
        <rFont val="Montserrat"/>
      </rPr>
      <t xml:space="preserve"> TVV
Se estableció un esquema de colaboración en el desarrollo de acciones de responsabilidad social, con perspectiva de género. Se elaboró una Hoja de ruta con acciones para alinear el Programa de Igualdad de Género e Inclusión de la CFE 2020-2024, con la Política de Responsabilidad Social y de Difusión Cultural de la CFE.;  La difusión de la aplicación móvil para recibir denuncias por hostigamiento/acoso sexual en la CFE ?Que-HAS?, la cual ya se encuentra disponible sin costo. En seguimiento a los resultados de la encuesta SICLO 2020, se emitieron recomendaciones y propuestas de mejora en materia de igualdad de género e inclusión. En el marco de la conmemoración del Día Internacional de la Mujer, la UGI participó como ponente en el Foro Soberanía Energética en Voz de las Mujeres, organizado por la SENER, con el tema ?La Perspectiva de Género en la Industria Eléctrica?. Durante el primer trimestre de 2021, la UGI brindó orientación, acompañamiento y seguimiento en diversos casos por conductas relacionadas con hostigamiento/acoso sexual y violencia por razones de género.     De manera global, durante el primer trimestre del año 2021, la UGI brindó capacitación a 747 personas (368 mujeres y 379 hombres). Esta cifra representa 870 lugares de capacitación, en virtud de que algunas personas participaron en más de 1 evento. Se llevó a cabo el Taller básico sobre igualdad de género para personal que realizará trabajo de campo en el marco del primer proyecto de electrificación con perspectiva de género en Zongolica, Veracruz, se realizó el curso ?Conceptos Mínimos de Género?, Modalidad Videoconferencia, se impartieron las siguientes conferencias: ?Perspectiva de Género como categoría de análisis jurídico?, ?¿Por qué tenemos que hablar de igualdad de género en la CFE y ?Prevención del hostigamiento sexual y acoso sexual?.     En torno a la Conmemoración del Día Internacional de la Mujer, se realizó una campaña de difusión con información sobre las acciones de la CFE en materia de igualdad, el vínculo entre el género y la energía eléctrica, y la visibilización del trabajo de expertas que forman parte de la Empresa. Asimismo, se le dio difusión al primer proyecto de electrificación de la CFE con perspectiva de género.</t>
    </r>
  </si>
  <si>
    <r>
      <t>Acciones realizadas en el periodo
UR:</t>
    </r>
    <r>
      <rPr>
        <sz val="10"/>
        <rFont val="Montserrat"/>
      </rPr>
      <t xml:space="preserve"> TVV
La difusión de la aplicación móvil para recibir denuncias por hostigamiento/acoso sexual en la CFE ?Que-HAS?, la cual ya se encuentra disponible sin costo. En seguimiento a los resultados de la encuesta SICLO 2020, se emitieron recomendaciones y propuestas de mejora en materia de igualdad de género e inclusión. En el marco de la conmemoración del Día Internacional de la Mujer, la UGI participó como ponente en el Foro Soberanía Energética en Voz de las Mujeres, organizado por la SENER, con el tema ?La Perspectiva de Género en la Industria Eléctrica?. Durante el primer trimestre de 2021, la UGI brindó orientación, acompañamiento y seguimiento en diversos casos por conductas relacionadas con hostigamiento/acoso sexual y violencia por razones de género.     De manera global, durante el primer trimestre del año 2021, la UGI brindó capacitación a 747 personas (368 mujeres y 379 hombres). Esta cifra representa 870 lugares de capacitación, en virtud de que algunas personas participaron en más de 1 evento. Se llevó a cabo el Taller básico sobre igualdad de género para personal que realizará trabajo de campo en el marco del primer proyecto de electrificación con perspectiva de género en Zongolica, Veracruz, se realizó el curso ?Conceptos Mínimos de Género?, Modalidad Videoconferencia, se impartieron las siguientes conferencias: ?Perspectiva de Género como categoría de análisis jurídico?, ?¿Por qué tenemos que hablar de igualdad de género en la CFE y ?Prevención del hostigamiento sexual y acoso sexual?.     En torno a la Conmemoración del Día Internacional de la Mujer, se realizó una campaña de difusión con información sobre las acciones de la CFE en materia de igualdad, el vínculo entre el género y la energía eléctrica, y la visibilización del trabajo de expertas que forman parte de la Empresa. Asimismo, se le dio difusión al primer proyecto de electrificación de la CFE con perspectiva de género.</t>
    </r>
  </si>
  <si>
    <r>
      <t>Acciones realizadas en el periodo
UR:</t>
    </r>
    <r>
      <rPr>
        <sz val="10"/>
        <rFont val="Montserrat"/>
      </rPr>
      <t xml:space="preserve"> TVV
La difusión de la aplicación móvil para recibir denuncias por hostigamiento/acoso sexual en la CFE ?Que-HAS?, la cual ya se encuentra disponible sin costo. En seguimiento a los resultados de la encuesta SICLO 2020, se emitieron recomendaciones y propuestas de mejora en materia de igualdad de género e inclusión. En el marco de la conmemoración del Día Internacional de la Mujer, la UGI participó como ponente en el Foro Soberanía Energética en Voz de las Mujeres, organizado por la SENER, con el tema ?La Perspectiva de Género en la Industria Eléctrica?. Durante el primer trimestre de 2021, la UGI brindó orientación, acompañamiento y seguimiento en diversos casos por conductas relacionadas con hostigamiento/acoso sexual y violencia por razones de género.     De manera global, durante el primer trimestre del año 2021, la UGI brindó capacitación a 747 personas (368 mujeres y 379 hombres). Esta cifra representa 870 lugares de capacitación, en virtud de que algunas personas participaron en más ;  Se elaboró una campaña de difusión enfocada a prevenir conductas de discriminación por motivos de género, orientación sexual, identidad de género o expresión de género, y una sobre Cero Tolerancia a las conductas de Hostigamiento sexual y Acoso sexual HAS, atendiendo las particularidades de un centro de trabajo de la EPS SSB.</t>
    </r>
  </si>
  <si>
    <r>
      <t>Acciones realizadas en el periodo
UR:</t>
    </r>
    <r>
      <rPr>
        <sz val="10"/>
        <rFont val="Montserrat"/>
      </rPr>
      <t xml:space="preserve"> T9N
Indicador 3.Total de trabajadoras que concluyeron el proceso en la Estrategia de Mentorías respecto al total de trabajadoras inscritas en dicha Estrategia  Está en proceso la planeación de la Estrategia de Mentorías 2021, esta última inicia en el cuarto trimestre.    Indicador 4.  Total de trabajadoras y trabajadores que recibieron servicios de atención inmediata en el Centro de Atención y Bienestar Laboral y de Género (CABLAG)  en el 2021.  En este trimestre se atendieron 61 casos: 38 mujeres y 23 hombres; en todos los casos, a través del área de Trabajo Social, se establece el  primer contacto. Del total de casos, 37 ingresaron por el correo electrónico, 1, por escrito, 2 presenciales, 10 por llamada telefónica, 11 fueron turnados por la Línea Ética. Los motivos para solicitar el apoyo fueron: 5 por discriminación, 5 por acoso sexual, 25 por Acoso Laboral, 3 por violencia por asuntos particulares y 23 por orientación.    Indicador 5.Total de servicios de atención inmediata otorgados ;  Indicador 1. Total de actividades de sensibilización realizadas en materia de inclusión, igualdad de género, no discriminación y acceso de las mujeres a una vida libre de violencia con respecto al total de actividades programadas en el período.  Se realizaron 12 actividadesde sensibilización realizadas en materia de inclusión, igualdad de género, no discriminación y acceso de las mujeres a una vida libre de violencia con respecto al total de actividades.    Indicador 2. Total de trabajadoras y trabajadores que obtuvieron constancia de conclusión de los cursos de capacitación en materia de igualdad, inclusión, no discriminación, violencia laboral, acoso sexual y hostigamiento sexual y laboral realizadas en 2021, respecto al total de las y los trabajadores inscritos en los cursos en el periodo.  Se tuvo un total de 114 trabajadoras y trabajadores  (74 mujeres y 43 hombres) que obtuvieron constancia de capacitaciones en el primer trimestre, a través de 9 capacitaciones (6 capacitaciones institucionales y 3 capacitaciones internas.    </t>
    </r>
  </si>
  <si>
    <r>
      <t>Justificación de diferencia de avances con respecto a las metas programadas
UR:</t>
    </r>
    <r>
      <rPr>
        <sz val="10"/>
        <rFont val="Montserrat"/>
      </rPr>
      <t xml:space="preserve"> T9N
Indicador 3. Total de trabajadoras que concluyeron el proceso en la Estrategia de Mentorías respecto al total de trabajadoras inscritas en dicha Estrategia  Sin avance hasta el cuarto trimestre.Está en proceso la planeación de la Estrategia de Mentorías 2021 en el segundo y tercer trimestre de 2021.    Indicador 4.  Total de trabajadoras y trabajadores que recibieron servicios de atención inmediata en el Centro de Atención y Bienestar Laboral y de Género (CABLAG)  en el 2021.  El indicador tuvo un cumplimiento del 94% con respecto al programado y un avance anual acumulado del 25%.  El motivo de no alcanzar la meta, es que el número de solicitudes de apoyo y acompañamiento en discriminación, acoso sexual, acoso laboral, violencias por asuntos particulares y orientaciones, es variable y depende de la voluntad de cada uno de las y los trabajadores.   Indicador 5. Total de servicios de atención inmediata otorgados en el Centro de Atención y Bienestar Laboral y de Género en el 2021  Se tuvo;  Indicador 1. Total de actividades de sensibilización realizadas en materia de inclusión, igualdad de género, no discriminación y acceso de las mujeres a una vida libre de violencia con respecto al total de actividades programadas en el período.   El indicador presentó un incremento del 71% respecto al programado, lo que representa un 26% de avance acumulado anual. Es decir, se realizaron 12 actividades de 7 acciones programadas.  El motivo de este incremento fue que las actividades se realizaron a través de eventos temáticos, es decir, jornadas, día naranjas, conmemoraciones, entre otros, contemplando cada una de ellas,mínimo una conferencia, un conversatorios y una actividad lúdica y/o cultural, con enfoque de derechos humanos y perspectiva de género.   Indicador 2. Total de trabajadoras y trabajadores que obtuvieron constancia de conclusión de los cursos de capacitación en materia de igualdad, inclusión, no discriminación, violencia laboral, acoso sexual y hostigamiento sexual y laboral realizadas en 2021, respecto al total de las y los trabajadores inscritos en los cursos en el periodo.  Se tuvo un cumplimiento del 76% con respecto al programado, lo que representa un 4% del avance acumulado anual. Se registró en el periodo 114 personas con capacitación.  La razón de este comportamiento es que la Subdirección de Capital Humano, a través de la Gerencia de Capacitación y Desempeño, se encuentran en proceso de formalizar el Programa de Capacitación y Adiestramiento para el presente ejercicio 2021, que contempla la modalidad presencial y en línea. Por lo anterior, hasta que se formalice el programa Institucional de Capacitación y Adiestramiento, podremos iniciar el programa de capacitación 2021 y cumplir con lo programado.  </t>
    </r>
  </si>
  <si>
    <r>
      <t>Acciones de mejora para el siguiente periodo
UR:</t>
    </r>
    <r>
      <rPr>
        <sz val="10"/>
        <rFont val="Montserrat"/>
      </rPr>
      <t xml:space="preserve"> T9N
Una de las estrategias claves para incrementar el número de trabajadoras y trabajadores con capacitación, del indicador 2,  es que una vez que se autorice el programa Institucional de Capacitación y Adiestramiento, la Gerencia de Inclusión, seiniciará estrategias de difusión a nivel nacional (carteles, trípticos virtuales entre otros) que invite a las y los trabajadores a participar en capacitaciones en materia de igualdad, inclusión, no discriminación, violencia laboral, acoso sexual y hostigamiento sexual y laboral.  De igual forma, se ampliará la difusión de los servicios y acompañamiento psicosocial integral que ofrece el CABLAG, con la finalidad que las y los trabajadores que requieran el apoyo, se dirijan al Centro y lo soliciten. Actualmente, a través de los chats virtuales de cada evento que se realiza, se promociona el CABLAG, y se invita a las y los trabajadores que asistan al mismo.  Respecto al avance de los indicadores, en promedio el porcentaje de avance mensual es del 118%. A continuación, se presenta las Tablas que ejemplifican los avances programados y alcanzados para cada indicador.  </t>
    </r>
  </si>
  <si>
    <r>
      <t>Acciones realizadas en el periodo
UR:</t>
    </r>
    <r>
      <rPr>
        <sz val="10"/>
        <rFont val="Montserrat"/>
      </rPr>
      <t xml:space="preserve"> GYN
Promedio de consultas por mujer embarazada</t>
    </r>
  </si>
  <si>
    <r>
      <t>Justificación de diferencia de avances con respecto a las metas programadas
UR:</t>
    </r>
    <r>
      <rPr>
        <sz val="10"/>
        <rFont val="Montserrat"/>
      </rPr>
      <t xml:space="preserve"> GYN
Se presenta un promedio de consultas por mujer embarazada de 2.59 durante el primer trimestre del 2021; sin embargo se puede apreciar una disminución de las consultas otorgadas, esto ocasionado por la pandemia de COVID-19 y el temor de las embarazadas al acudir a las unidades médicas a consulta, lo cual impactó en el cierre de agendas de consulta. Sin embargo se generó una estrategia mediante llamadas telefónicas para dar seguimiento a las embarazadas, vigilando signos de alarma y aclarando dudas de las mismas.</t>
    </r>
  </si>
  <si>
    <r>
      <t>Acciones de mejora para el siguiente periodo
UR:</t>
    </r>
    <r>
      <rPr>
        <sz val="10"/>
        <rFont val="Montserrat"/>
      </rPr>
      <t xml:space="preserve"> GYN
Difusión del Programa de Salud Materna, fomentar a través del equipo multidisciplinario la mejora en la atención y la disminución en los tiempos de espera para la atención en los servicios que requiera utilizar (consulta externa, odontología, vacunas, psicología, etc.) y permanencia de la estrategia mediante llamas telefónicas para el seguimiento y vigilancia de signos de alarma propios del embarazo.</t>
    </r>
  </si>
  <si>
    <r>
      <t>Acciones realizadas en el periodo
UR:</t>
    </r>
    <r>
      <rPr>
        <sz val="10"/>
        <rFont val="Montserrat"/>
      </rPr>
      <t xml:space="preserve"> GYN
Se anexa documento Anexo 3 Notas adicionales    Con la finalidad de seguir con los protocolos de sana distancia establecidos por el Gobierno Federal, de enero a marzo de 2021, se llevaron a cabo 3 pláticas de sensibilización y formación en materia de igualdad, no discriminación y de acceso a las mujeres a una vida libre de violencia, teniendo la participación de 250 trabajadores del Instituto. Asimismo, se capacitaron a 50 enlaces de igualdad de género. </t>
    </r>
  </si>
  <si>
    <r>
      <t>Justificación de diferencia de avances con respecto a las metas programadas
UR:</t>
    </r>
    <r>
      <rPr>
        <sz val="10"/>
        <rFont val="Montserrat"/>
      </rPr>
      <t xml:space="preserve"> GYN
Porcentaje de pláticas de sensibilización y formación en materia de igualdad, no discriminación y de acceso a las mujeres a una vida libre de violencia realizadas. Al primer trimestre se registró un avance de 0.5% en el número de pláticas de sensibilización en materia de igualdad no discriminación y de acceso a las mujeres, cifra que representa el 1.98% de avance respecto a la meta programada al periodo. Esto debido a la cancelación de actividades de capacitación emanadas por el Gobierno Federal para contener la propagación del coronavirus Covid-19, en las dependencias de la Administración Pública Federal, desde marzo de 2020    ;  Porcentaje de Enlaces de Igualdad de Género capacitados. Se cumplió el 100% con la meta programada, debido a que se capacitaron a los enlaces de Igualdad de Género en tiempo y forma. ;  Porcentaje de trabajadores que recibieron información en materia de igualdad, no discriminación y de acceso a las mujeres a una vida libre de violencia realizadas en las Unidades Médicas y Administrativas del Instituto. Al primer trimestre se tuvo una meta alcanzada de 2.08% en el número de trabajadores que recibieron información en materia de género, cifra que representa el 8.32% de la meta trimestral programada. Esto debido a la cancelación de actividades de capacitación emanadas por el Gobierno Federal para contener la propagación del coronavirus Covid-19, en las dependencias de la Administración Pública Federal, desde marzo de 2020</t>
    </r>
  </si>
  <si>
    <r>
      <t>Acciones de mejora para el siguiente periodo
UR:</t>
    </r>
    <r>
      <rPr>
        <sz val="10"/>
        <rFont val="Montserrat"/>
      </rPr>
      <t xml:space="preserve"> GYN
Con la finalidad de continuar con las medidas de sana distancia, se pretende realizar acciones de sensibilización vía streaming con el objetivo de fortalecer en la población trabajadora del ISSSTE acciones de igualdad y no discriminación</t>
    </r>
  </si>
  <si>
    <r>
      <t>Acciones realizadas en el periodo
UR:</t>
    </r>
    <r>
      <rPr>
        <sz val="10"/>
        <rFont val="Montserrat"/>
      </rPr>
      <t xml:space="preserve"> GYR
En el periodo al mes de enero de 2021, la oportunidad en el inicio de la vigilancia prenatal fue de 52.1%. El promedio de atenciones prenatales por embarazada resultó en 5.3.</t>
    </r>
  </si>
  <si>
    <r>
      <t>Justificación de diferencia de avances con respecto a las metas programadas
UR:</t>
    </r>
    <r>
      <rPr>
        <sz val="10"/>
        <rFont val="Montserrat"/>
      </rPr>
      <t xml:space="preserve"> GYR
En el periodo al mes de enero de 2021, la oportunidad en el inicio de la vigilancia prenatal fue de 52.1%, conforme al Manual Metodológico de Indicadores Médicos 2019-2024 del IMSS, se considera con un desempeño medio, ya que se interpreta que cinco de cada diez embarazadas acuden a iniciar su vigilancia prenatal antes de las primeras 12 semanas y 6 días de la gestación. Lo anterior toma en cuenta el cumplimiento de las recomendaciones para la vigilancia prenatal emitidas por la OMS. El promedio de atenciones prenatales por embarazada resultó en 5.3, por abajo de la meta establecida para el periodo (6.0). Conforme al Manual Metodológico de Indicadores Médicos 2019-2024 del IMSS, se considera con un desempeño bajo, ya que se traduce que cada embarazada acude menos a consulta de vigilancia prenatal en promedio 5 ocasiones a su Unidad de Medicina Familiar, lo anterior toma en cuenta el cumplimiento de las recomendaciones para la vigilancia prenatal emitidas por la OMS. No obstante, el promedio de atenciones prenatales está por arriba de lo que marca la NOM-007-SSA2-2016, para la atención de la mujer durante el embarazo, parto y puerperio, y de la persona recién nacida, en su numeral 5.2.1.15, el cual establece que la mujer embarazada de bajo riesgo reciba como mínimo 5 consultas prenatales lo que contribuye a que la mujer reciba el beneficio de las acciones médico preventivas durante esta etapa, para llegar a un feliz término. </t>
    </r>
  </si>
  <si>
    <r>
      <t>Acciones de mejora para el siguiente periodo
UR:</t>
    </r>
    <r>
      <rPr>
        <sz val="10"/>
        <rFont val="Montserrat"/>
      </rPr>
      <t xml:space="preserve"> GYR
Se van a realizar visitas de supervisión y asesoría a los Órganos de Operación Administrativa Desconcentrada (OOAD) que presentan las tasas de muerte materna más alta. </t>
    </r>
  </si>
  <si>
    <r>
      <t>Acciones realizadas en el periodo
UR:</t>
    </r>
    <r>
      <rPr>
        <sz val="10"/>
        <rFont val="Montserrat"/>
      </rPr>
      <t xml:space="preserve"> GYR
1. Simplificación del marco regulatorio del servicio de guardería. Se llevó a cabo la asesoría a los Departamentos de Guarderías respecto de lo normado en los procedimientos de dagogía, fomento de la salud y alimentación, así como sobre las acciones específicas a implementar para la prevención y control de brotes de COVID-19/influenza estacional. </t>
    </r>
  </si>
  <si>
    <r>
      <t>Justificación de diferencia de avances con respecto a las metas programadas
UR:</t>
    </r>
    <r>
      <rPr>
        <sz val="10"/>
        <rFont val="Montserrat"/>
      </rPr>
      <t xml:space="preserve"> GYR
Porcentaje de cobertura de la demanda del servicio de guarderías:El indicador alcanzó 46.50% de cumplimiento, menor a la meta planeada debido a lo siguiente:  La variable, número de lugares instalados alcanzó el 99.71% de cumplimiento respecto a la meta planeada derivado a que durante febrero  solo dos guarderías en operación ampliaron su capacidad instalada sumando 54 nuevos lugares y una guardería reinicio operaciones con 101 lugares.  La variable de la demanda potencial se debe tomar en consideración que con el cambio de la Ley de Seguro Social, se incluyen para calculo a todos los niños beneficiarios que tienen edad hasta los cuatro años, por lo cual las metas del indicador de la demanda potencial se cambiará de acuerdo con lo establecido en la Ley  que indica que se debe proporcionar el servicio de guardería a los hijos de las personas trabajadoras.;  Porcentaje de ocupación en guarderías: El indicador alcanzó el 80.60% de cumplimiento, debido a lo siguiente:  la variable de númer;  Porcentaje de madres trabajadoras beneficiarias mediante el servicio de guardería: El indicador alcanzó el 97.57% de cumplimiento, por debajo de la meta planeado debido a la modificación de la Ley del Seguro Social  que indica que el servicio de guardería se le debe proporcional a todos las personas trabajadora inscritas al Instituto bajo el régimen obligatorio  por lo cual el porcentaje de padres varones se incrementa trabajadoras disminuye con respecto a los trabajadores varones que solicitan el ingreso de sus hijos a las guarderías.</t>
    </r>
  </si>
  <si>
    <r>
      <t>Acciones de mejora para el siguiente periodo
UR:</t>
    </r>
    <r>
      <rPr>
        <sz val="10"/>
        <rFont val="Montserrat"/>
      </rPr>
      <t xml:space="preserve"> GYR
Simplificación del marco regulatorio del servicio de guardería. Se proseguirá con la asesoría a los Departamentos de Guarderías en materia normativa de pedagogía, fomento de la salud y alimentación, así como respecto a las medidas específicas de prevención y control de brotes de COVID-19. Se continuará con la asesoría a los Departamentos de Guarderías sobre lo establecido en los procedimientos de pedagogía. Publicación y difusión del procedimiento de pedagogía para guarderías de prestación directa, una vez que se cuente con Opinión Técnica favorable por parte de la División de Normatividad y Mejora Regulatoria.  Actualización del procedimiento de fomento de la salud para guarderías de prestación directa. Publicación y difusión de la Norma para la operación del servicio de guardería, una vez que se cuente con Opinión Técnica Favorable por parte de la División de Normatividad y Mejora Regulatoria. Recepción de comentarios por parte del área médica, Departamentos de Guarderías y Divisiones de la CSGDII, para integrar la versión final que se remitirá a Vo. Bo. de la Coordinadora y Director Normativos. Participación Social en Guarderías y Comunicación con Padres. Las visitas del mecanismo de Participación Social en Guarderías se reanudarán hasta nuevo aviso. Llevar a cabo la difusión de los documentos normativos, así como anexos correspondientes al Mecanismo de Participación Social en Guarderías (MPSG) para las guarderías de prestación indirecta. Esperar el pronunciamiento del SNTSS, respecto a la implementación del Club de Padres para guarderías de prestación directa. Concluir la instalación de los Consejos de Padres en el 100% de las guarderías de prestación indirecta.  Iniciar las sesiones de los Consejos de Padres de Guarderías IMSS, en las guarderías de prestación indirecta. Continuar con la difusión de temas relacionados con el desarrollo integral infantil, COVID-19 y los identificados como relevantes para su publicación.</t>
    </r>
  </si>
  <si>
    <r>
      <t>Acciones realizadas en el periodo
UR:</t>
    </r>
    <r>
      <rPr>
        <sz val="10"/>
        <rFont val="Montserrat"/>
      </rPr>
      <t xml:space="preserve"> GYR
Al mes de marzo con base en el mes de enero de  2021, Se realizaron 124,356 entrevistas dirigidas a no embarazadas o no usuarias; 99,387 a puérperas en posparto y posaborto; 65,370 a varones; 20,067 a mujeres y hombres adolescentes; 92,217 a usuarias o usuarios de métodos anticonceptivos. </t>
    </r>
  </si>
  <si>
    <r>
      <t>Justificación de diferencia de avances con respecto a las metas programadas
UR:</t>
    </r>
    <r>
      <rPr>
        <sz val="10"/>
        <rFont val="Montserrat"/>
      </rPr>
      <t xml:space="preserve"> GYR
Se muestra una disminución importante del logro respecto a la meta de 90.0 alcanzando 49.5%, es importante  comentar que debido a la Emergencia sanitaria por COVID 19 el pasado mes de marzo del 2020 y apegados a las medidas sanitarias implementadas por el Gobierno Federal, actualmente  por el distanciamiento social, la asistencia a la unidades médicas se ha visto disminuida y en consecuencia el logro de las actividades que realiza nuestro personal de salud.  Con una proyección al mes de  marzo en base  al mes de enero de  2021, las acciones de comunicación educativa individuales impartidas por personal de salud, específicamente por enfermería y trabajo social en lo que se refiere a la consejería en salud reproductiva y planificación familiar, así como a la información otorgada sobre los beneficios y ventajas de usar un método anticonceptivo de alta continuidad con los que cuenta este Instituto , además en  caso de aceptar alguno en forma libre voluntaria e informada.</t>
    </r>
  </si>
  <si>
    <r>
      <t>Acciones de mejora para el siguiente periodo
UR:</t>
    </r>
    <r>
      <rPr>
        <sz val="10"/>
        <rFont val="Montserrat"/>
      </rPr>
      <t xml:space="preserve"> GYR
Ante la presencia esta emergencia sanitaria por  SARS-COV-2 desde el pasado mes de marzo del 2020 y en base a la semaforización epidemiológica nacional, las actividades del personal de salud el personal que se encuentran en los servicios de planificación familiar fueron reasignaron a los servicios de urgencias, aunado a la inasistencia de los usuarios a las unidades médicas por la implementación del distanciamiento de tipo social; es por ello que el IMSS ante esta situación, inició el surtimiento  a los usuarios subsecuentes a través de receta por métodos hormonales orales e inyectables hasta por 4 ciclos, con el fin de dar continuidad a la planificación familiar.  </t>
    </r>
  </si>
  <si>
    <r>
      <t>Acciones realizadas en el periodo
UR:</t>
    </r>
    <r>
      <rPr>
        <sz val="10"/>
        <rFont val="Montserrat"/>
      </rPr>
      <t xml:space="preserve"> 811
Porcentaje de pago de inscripciones y colegiaturas a las y los hijos de servidoras y/o servidores públicos de la FGR, que hayan fallecido desempeñando funciones o tareas de combate a la delincuencia.  Entre enero y marzo del 2021, la Dirección General de Recursos Humanos y Organización (DGRHO), realizó las gestiones de pago de un total de 82 facturas por concepto de inscripción y/o colegiaturas con cargo al presupuesto 2021, lo que representó el 90.11% de las 91 facturas recibidas para pago, y 0.11 puntos porcentuales por encima de la meta programada al periodo de 90.00%.</t>
    </r>
  </si>
  <si>
    <r>
      <t>Justificación de diferencia de avances con respecto a las metas programadas
UR:</t>
    </r>
    <r>
      <rPr>
        <sz val="10"/>
        <rFont val="Montserrat"/>
      </rPr>
      <t xml:space="preserve"> 811
Porcentaje de pago de inscripciones y colegiaturas a las y los hijos de servidoras y/o servidores públicos de la FGR, que hayan fallecido desempeñando funciones o tareas de combate a la delincuencia.  El comportamiento de la meta obedeció a que la DGRHO realizó un seguimiento vía correo electrónico (ayudaeconomicaextraordinaria@pgr.gob.mx) y telefónica con las/los solicitantes y/o beneficiarias/os que remitieron solicitudes de reembolsos o facturas incompletas o incorrectas, lo cual ayudo a solventar dichas circunstancias, es importante señalar que la variación entre las facturas programadas y recibidas obedeció principalmente a la pandemia derivada por el virus SARS-CoV-2 (COVID-19) que se suscita en el país, ya que las/los beneficiarios/as se han retrasado en enviar sus solicitudes de reembolsos, debido a que las instituciones educativas han demorado en expedir las facturas correspondientes o las generan de manera incompleta o incorrecta.</t>
    </r>
  </si>
  <si>
    <r>
      <t>Acciones de mejora para el siguiente periodo
UR:</t>
    </r>
    <r>
      <rPr>
        <sz val="10"/>
        <rFont val="Montserrat"/>
      </rPr>
      <t xml:space="preserve"> 811
No se presentaron acciones de mejora durante el periodo.</t>
    </r>
  </si>
  <si>
    <r>
      <t>Acciones realizadas en el periodo
UR:</t>
    </r>
    <r>
      <rPr>
        <sz val="10"/>
        <rFont val="Montserrat"/>
      </rPr>
      <t xml:space="preserve"> 133
Porcentaje de personas de la FGR que aprobaron las actividades académicas en materia de perspectiva de género, derechos humanos de las mujeres y violencia de género, respecto del total de personas asistentes a los cursos de capacitación en estas materias durante 2021.   Con el propósito de contar con una participación igualitaria en actividades académicas en materia de género y derechos humanos de las mujeres, al primer trimestre de 2021, la Dirección General de Formación Profesional (DGFP) ofreció a todo el personal diversas actividades de capacitación en las que aprobaron 248 personas servidoras públicas, 155 mujeres y 93 hombres; lo que significó el 95.75% de las 259 personas que asistieron a la capacitación.</t>
    </r>
  </si>
  <si>
    <r>
      <t>Justificación de diferencia de avances con respecto a las metas programadas
UR:</t>
    </r>
    <r>
      <rPr>
        <sz val="10"/>
        <rFont val="Montserrat"/>
      </rPr>
      <t xml:space="preserve"> 133
Porcentaje de personas de la FGR que aprobaron las actividades académicas en materia de perspectiva de género, derechos humanos de las mujeres y violencia de género, respecto del total de personas asistentes a los cursos de capacitación en estas materias durante 2021.   El comportamiento del indicador obedeció a que el personal que asistió tuvo un aprovechamiento de las actividades de capacitación considerable; toda vez que, las capacitaciones citadas están abiertas en la plataforma virtual las 24 horas, razón por la cual, el personal puede acceder a los cursos fuera de los horarios laborales, factor que influyó para que el porcentaje de personas aprobadas fuera mayor a lo programado.</t>
    </r>
  </si>
  <si>
    <r>
      <t>Acciones de mejora para el siguiente periodo
UR:</t>
    </r>
    <r>
      <rPr>
        <sz val="10"/>
        <rFont val="Montserrat"/>
      </rPr>
      <t xml:space="preserve"> 133
No se presentaron acciones de mejora durante el periodo.</t>
    </r>
  </si>
  <si>
    <r>
      <t>Acciones realizadas en el periodo
UR:</t>
    </r>
    <r>
      <rPr>
        <sz val="10"/>
        <rFont val="Montserrat"/>
      </rPr>
      <t xml:space="preserve"> 700
Porcentaje de avance de los contenidos realizados sobre violencia política contra las mujeres en razón de género, dirigidos a población indígena.  No se presentaron avances.  Porcentaje de avance en la elaboración del protocolo de actuación ministerial en materia de violencia política contra las mujeres en razón de género.  No se presentaron avances.  Porcentaje de avance en el diseño, preparación e integración de contenidos para cursos presenciales y a distancia dirigidos a personas operadoras del sistema de justicia penal electoral sobre el protocolo de actuación en materia de violencia política contra las mujeres en razón de género.  No se presentaron avances.</t>
    </r>
  </si>
  <si>
    <r>
      <t>Justificación de diferencia de avances con respecto a las metas programadas
UR:</t>
    </r>
    <r>
      <rPr>
        <sz val="10"/>
        <rFont val="Montserrat"/>
      </rPr>
      <t xml:space="preserve"> 700
Porcentaje de avance de los contenidos realizados sobre violencia política contra las mujeres en razón de género, dirigidos a población indígena.  La frecuencia del indicador es anual.  Porcentaje de avance en la elaboración del protocolo de actuación ministerial en materia de violencia política contra las mujeres en razón de género.  Al primer trimestre de 2021, no se realizó avance en razón de que la elaboración del protocolo está programada a partir del segundo trimestre   Porcentaje de avance en el diseño, preparación e integración de contenidos para cursos presenciales y a distancia dirigidos a personas operadoras del sistema de justicia penal electoral sobre el protocolo de actuación en materia de violencia política contra las mujeres en razón de género.  La frecuencia del indicador es de medición anual.</t>
    </r>
  </si>
  <si>
    <r>
      <t>Acciones de mejora para el siguiente periodo
UR:</t>
    </r>
    <r>
      <rPr>
        <sz val="10"/>
        <rFont val="Montserrat"/>
      </rPr>
      <t xml:space="preserve"> 700
Se continúa con la oportunidad de colaborar con otras instituciones (INE, institutos electorales locales, fiscalías de delitos electorales o sus similares en las entidades federativas, entre otras) para la elaboración de cursos en línea en los estados de la República, así como para realizar actividades presenciales de prevención.</t>
    </r>
  </si>
  <si>
    <r>
      <t>Acciones realizadas en el periodo
UR:</t>
    </r>
    <r>
      <rPr>
        <sz val="10"/>
        <rFont val="Montserrat"/>
      </rPr>
      <t xml:space="preserve"> SKC
Porcentaje de avance realizado del desarrollo de las investigaciones en temas relacionados con las ciencias penales y feminicidio e intervención de ONGs en su prevención, respecto al avance programado.  Al concluir el primer trimestre de 2021 se tuvo un avance del 20% de la investigación con título provisional:Feminicidio e intervención de ONGs en su prevención, teniendo como objetivo demostrar que las ONGs, complementan la acción del Estado en la prevención de la violencia feminicida.  Porcentaje de cursos impartidos en materia de igualdad entre mujeres y hombres respecto a los cursos de capacitación programados por el INACIPE.  Al cierre del primer trimestre de 2021, se impartieron tres cursos en materia de Igualdad entre Mujeres y Hombres, Erradicación de Violencia de Genero y cualquier forma de discriminación, lo que representó el 1.0% respecto de los 301 cursos programados por el INACIPE en 2021, y 0.66 puntos porcentuales por encima de la meta programada de 0.33%.  Porcentaje de Servidoras Públicas del Instituto Nacional de Ciencias Penales capacitadas, respecto del total de personal capacitado.  El indicador es de medición anual sin embargo se informa que al cierre del primer trimestre se efectuaron tres cursos de capacitación. Los temas de los cursos fueron:La Nueva Ética e Integridad en el Servicio Público, Los Conflictos de Intereses en el Ejercicio del Servicio Público y Los Principios Constitucionales de Derechos Humanos en el Servicio Público, con un aforo de 20 personas.</t>
    </r>
  </si>
  <si>
    <r>
      <t>Justificación de diferencia de avances con respecto a las metas programadas
UR:</t>
    </r>
    <r>
      <rPr>
        <sz val="10"/>
        <rFont val="Montserrat"/>
      </rPr>
      <t xml:space="preserve"> SKC
Porcentaje de avance realizado del desarrollo de las investigaciones en temas relacionados con las ciencias penales y feminicidio e intervención de ONG?s en su prevención, respecto al avance programado.  Se cumplió con la meta programada al periodo.  Porcentaje de cursos impartidos en materia de igualdad entre mujeres y hombres respecto a los cursos de capacitación programados por el INACIPE.  La variación en la meta del indicador obedeció, principalmente, a que los cursos se realizaron en respuesta a las necesidades de la Fiscalía General de la República y a la demanda académica de diversas instituciones de la Administración Pública Federal o instituciones privadas, ya que han mostrado mayor interés en temas relacionados con protocolo de Estambul, terrorismo, narcotráfico, seguridad nacional, proceso penal acusatorio y oral y delitos fiscales y financieros.  Porcentaje de Servidoras Públicas del Instituto Nacional de Ciencias Penales capacitadas, respecto del total de personal capacitado.   El indicador es de medición anual.</t>
    </r>
  </si>
  <si>
    <r>
      <t>Acciones de mejora para el siguiente periodo
UR:</t>
    </r>
    <r>
      <rPr>
        <sz val="10"/>
        <rFont val="Montserrat"/>
      </rPr>
      <t xml:space="preserve"> SKC
Se está realizando una mayor difusión para aumentar el interés en los temas relacionados con igualdad de género, y migrar el sistema de clases presenciales a distancia, en coordinación con la Dirección de Educación a Distancia y la Subdirección de Sistemas.</t>
    </r>
  </si>
  <si>
    <r>
      <t>Acciones realizadas en el periodo
UR:</t>
    </r>
    <r>
      <rPr>
        <sz val="10"/>
        <rFont val="Montserrat"/>
      </rPr>
      <t xml:space="preserve"> 601
Porcentaje de carpetas de investigación atendidas respecto de las carpetas de investigación en trámite en materia del orden federal por delitos de violencia contra las mujeres y trata de personas, en 2021.  Durante el primer trimestre del ejercicio fiscal 2021, se atendieron 73 carpetas de investigación: 8 acumulaciones, 4 incompetencias, 41 no ejercicios de la acción penal, 1 abstención de investigación y 19 judicializaciones; lo que representó el 10.49% respecto de las 696 carpetas de investigación en trámite, 5.48 puntos porcentuales por encima de la meta programada al periodo de 5.01 %.  Porcentaje de servicios otorgados por la FEVIMTRA a mujeres, niñas, niños y adolescentes víctimas de violencia de género y trata de personas en 2021.  Durante el primer trimestre del 2021 se otorgaron 3,553 servicios a víctimas de violencia de género extrema y trata de personas, lo que representó el 9.71% respecto de los 36,607 programados a realizar en el año, 12.03 puntos porcentuales por debajo de la meta programada al periodo de 21.74%.  Porcentaje de cumplimiento de las actividades de capacitación y prevención realizadas respecto de total de actividades de capacitación y prevención programadas a realizar.  Durante el primer trimestre de 2021 se impartieron tres actividades de capacitación y prevención, lo que representó el 10% de las 30 actividades programadas para este año.  Porcentaje de niñas, niños y adolescentes localizados respecto del total cuya desaparición fue difundida mediante alertas y prealertas.  Durante el primer trimestre 2021, la Coordinación Nacional del Programa Alerta AMBER México operada por la FEVIMTRA, registra un avance del 56.82%, al localizar a 25 NNA, de las 44 alertas activadas (22 mujeres y 22 hombres).
</t>
    </r>
    <r>
      <rPr>
        <b/>
        <sz val="10"/>
        <rFont val="Montserrat"/>
      </rPr>
      <t>UR:</t>
    </r>
    <r>
      <rPr>
        <sz val="10"/>
        <rFont val="Montserrat"/>
      </rPr>
      <t xml:space="preserve"> 600
Porcentaje de aprobación de servidores/as públicos/as de los tres niveles de gobierno que asistieron a cursos de derechos humanos y/o antropología social con perspectiva de género de las personas indígenas y afromexicanas, en 2021.  Se realizaron tres actividades de capacitación, beneficiando a 72 personas, 35 mujeres y 37 hombres, mismas que aprobaron.  Porcentaje de aprobación de personas indígenas y afromexicanas que asistieron a cursos de derechos humanos y violencia de género, en 2021.  Sin avances.  Porcentaje de acciones de difusión en derechos humanos y prevención de violencia de género en lengua materna, dirigidas a personas indígenas y afromexicanas, en 2021.  Sin avances.  Porcentaje de aprobación de servidores/as públicos/as de los tres ámbitos de gobierno de nivel medio y alto, que asistieron a cursos de derechos humanos y/o antropología social con perspectiva de género de las personas indígenas y afromexicanas, en 2021.  Se capacito a dos personas servidoras públicas (hombres), lo que representó el 100% de los servidores públicos inscritos.  Porcentaje de servidores/as públicos/as que aprobaron el curso de argumentación jurídica y/o investigación y litigación con perspectiva de género.  El indicador es de periodicidad anual.  Porcentaje de servidores/as públicos/as que aprobaron la capacitación especializada dirigida a personal de la Coordinación de Servicios Periciales de la Fiscalía General de la República.   El indicador es de periodicidad anual.  Grado de satisfacción de las y los participantes en las actividades de difusión organizadas por la UIG, para promover el conocimiento y la reflexión sobre temas de su competencia.  La UIG obtuvo 89 evaluaciones con calificación satisfactoria, lo que representó el 96.74% de las 92 evaluaciones.  Porcentaje de avance del proyecto piloto de contención y acompañamiento psicológico, con perspectiva de género, para personal de la FGR, en 2021.  Se logró un avance del 10% en el desarrollo del proyecto.</t>
    </r>
  </si>
  <si>
    <r>
      <t>Justificación de diferencia de avances con respecto a las metas programadas
UR:</t>
    </r>
    <r>
      <rPr>
        <sz val="10"/>
        <rFont val="Montserrat"/>
      </rPr>
      <t xml:space="preserve"> 601
Porcentaje de carpetas de investigación atendidas respecto de las carpetas de investigación en trámite en materia del orden federal por delitos de violencia contra las mujeres y trata de personas, en 2021.  La variación obedeció al seguimiento dado al fortalecimiento realizado a las Unidades de Investigación y Litigación de la FEVIMTRA, así como a la implementación en la FEVIMTRA del Modelo Colaborativo de Operación Institucional, con lo que se instalaron los Equipos de Investigación por materia.  Porcentaje de servicios otorgados por la FEVIMTRA a mujeres, niñas, niños y adolescentes víctimas de violencia de género y trata de personas en 2021.  La variación obedeció, principalmente, a la disminución en las solicitudes de los servicios proporcionados a las víctimas, los cuales están relacionados a las necesidades específicas de cada una de ellas y a la atención de acuerdo con sus necesidades. Aunado a que, derivado a la contingencia sanitaria por Covid-19, se ha evitado citar a víctimas, a fin de resguardar su seguridad y salud.  Porcentaje de cumplimiento de las actividades de capacitación y prevención realizadas respecto de total de actividades de capacitación y prevención programadas a realizar.  Se cumplió con la meta programada para el periodo.  Porcentaje de niñas, niños y adolescentes localizados respecto del total cuya desaparición fue difundida mediante alertas y prealertas.  El mayor cumplimiento de la meta obedeció a que el número de activaciones corresponde a la necesidad de diseminar dichas activaciones a nivel nacional, es decir, en más de dos entidades federativas se involucra la búsqueda de una niña, niño o adolescente, para ello, la FEVIMTRA en su carácter de Coordinación Nacional del Programa, mantiene una estrecha colaboración con las Coordinaciones Estatales.
</t>
    </r>
    <r>
      <rPr>
        <b/>
        <sz val="10"/>
        <rFont val="Montserrat"/>
      </rPr>
      <t>UR:</t>
    </r>
    <r>
      <rPr>
        <sz val="10"/>
        <rFont val="Montserrat"/>
      </rPr>
      <t xml:space="preserve"> 600
Porcentaje de aprobación de servidores públicos de los tres niveles de gobierno que asistieron a cursos de derechos humanos y/o antropología social con perspectiva de género de las personas indígenas y afromexicanas.  Las personas servidoras públicas tuvieron interés en el tema.  Porcentaje de aprobación de personas indígenas y afromexicanas que asistieron a cursos de derechos humanos y violencia de género.  La Universidad Intercultural realizó modificaciones en su calendario escolar.  Porcentaje de acciones de difusión en derechos humanos y prevención de violencia de género en lengua materna, dirigidas a personas indígenas y afromexicanas.  El inicio de las actividades está programado para el segundo trimestre.  Porcentaje de aprobación de servidores públicos de los tres ámbitos de gobierno de nivel medio y alto, que asistieron a cursos de derechos humanos y/o antropología social con perspectiva de género de las personas indígenas y afromexicanas.  El inicio de actividades está programado para el segundo trimestre, sin embargo, al difundir los cursos hubo dos personas interesadas.  Porcentaje de servidores públicos que aprobaron el curso de argumentación jurídica y/o investigación y litigación con perspectiva de género.  No se presentaron avances.  Porcentaje de servidores públicos que aprobaron la capacitación especializada dirigida a personal de la Coordinación de Servicios Periciales de la FGR.   No se presentaron avances.  Grado de satisfacción de las y los participantes en las actividades de difusión organizadas por la UIG, para promover el conocimiento y la reflexión sobre temas de su competencia.  Las personas en general evaluaron con buen nivel de importancia el tema abordado, el dominio y manejo de la información y la utilidad y aplicabilidad de la información en su vida.  Porcentaje de avance del proyecto piloto de contención y acompañamiento psicológico, con perspectiva de género, para personal de la FGR.  Se alcanzó la meta programada al periodo.</t>
    </r>
  </si>
  <si>
    <r>
      <t>Acciones de mejora para el siguiente periodo
UR:</t>
    </r>
    <r>
      <rPr>
        <sz val="10"/>
        <rFont val="Montserrat"/>
      </rPr>
      <t xml:space="preserve"> 601
Fortalecimiento continuo en la cooperación interinstitucional, en especial con el sector salud para la recepción de víctimas en estado de emergencia.  El acercamiento con las víctimas de estos delitos ofrece la oportunidad de obtener información para construir perfiles, rutas de actuación, modelos de abordaje, así como dar asistencia y seguimiento a corto y mediano plazo a aquellas mujeres que pasan a un albergue de puertas abiertas o a una casa de medio camino o egresan definitivamente del apoyo institucional.  Elaboración de materiales digitales para NNA y población adulta, para contribuir a prevenir la violencia contra las mujeres y los delitos en materia de trata de personas, para contribuir a prevenir la violencia contra las mujeres y los delitos en materia de trata de personas y alentar la denuncia.
</t>
    </r>
    <r>
      <rPr>
        <b/>
        <sz val="10"/>
        <rFont val="Montserrat"/>
      </rPr>
      <t>UR:</t>
    </r>
    <r>
      <rPr>
        <sz val="10"/>
        <rFont val="Montserrat"/>
      </rPr>
      <t xml:space="preserve"> 600
No se presentaron acciones de mejora durante el periodo.</t>
    </r>
  </si>
  <si>
    <r>
      <t>Acciones realizadas en el periodo
UR:</t>
    </r>
    <r>
      <rPr>
        <sz val="10"/>
        <rFont val="Montserrat"/>
      </rPr>
      <t xml:space="preserve"> E00
El otorgamiento de becas se tiene calendarizado llevarse a cabo para el segundo y cuarto trimestre de 2021, conforme a las metas comprometidas ante la Secretaría de Cultura y la SHCP.  Sin embargo, durante este primer trimestre se desarrollaron las siguientes actividades previas a la asignación de las becas:  Elaboración y publicación de la Convocatoria para la Modalidad de Apoyo para la Titulación.   Se llevaron a cabo las reuniones de Capacitación.  Elaboración del Cronograma de actividades.   Integración de los Comités de Becas.   Recepción de solicitudes y documentación soporte.   </t>
    </r>
  </si>
  <si>
    <r>
      <t>Justificación de diferencia de avances con respecto a las metas programadas
UR:</t>
    </r>
    <r>
      <rPr>
        <sz val="10"/>
        <rFont val="Montserrat"/>
      </rPr>
      <t xml:space="preserve"> E00
No aplica</t>
    </r>
  </si>
  <si>
    <r>
      <t>Acciones de mejora para el siguiente periodo
UR:</t>
    </r>
    <r>
      <rPr>
        <sz val="10"/>
        <rFont val="Montserrat"/>
      </rPr>
      <t xml:space="preserve"> E00
Para el presente año, se llevó a cabo el replanteamiento para la modalidad de becas de Apoyo para la Titulación, llevándose a cabo de la siguiente manera:   Las Becas de Apoyo para la Titulación se dividirá en dos pagos fraccionados, en el mes de mayo, se otorgará la primera parcialidad, esto al cumplimento de requisitos establecidos en Convocatoria y en las Reglas de Operación.   El segundo pago se realizará en el mes de noviembre y queda condicionado, hasta haber demostrado que el proyecto registrado haya tenido un avance de por lo menos el 50%.     Con ello se pretende garantizar que los recién egresados completen su proceso académico. Sumado a lo anterior que se cumpla con el objetivo para la cual fue creada dicha modalidad  </t>
    </r>
  </si>
  <si>
    <r>
      <t>Acciones realizadas en el periodo
UR:</t>
    </r>
    <r>
      <rPr>
        <sz val="10"/>
        <rFont val="Montserrat"/>
      </rPr>
      <t xml:space="preserve"> 210
Las Agrupaciones Musicales en el 1er trimestre, realizó 112 actividades públicas virtuales, con 59,560 vistas de público en General, de los cuales 39 eventos realizados son especificos de igualdad de genero y se realizaron en los estados de Oaxaca, Guerrero, Morelos, Estado de México, Quintana Roo, Baja California, Michoacán, Puebla, Ciudad de México, Chiapas y Jalisco.
</t>
    </r>
    <r>
      <rPr>
        <b/>
        <sz val="10"/>
        <rFont val="Montserrat"/>
      </rPr>
      <t>UR:</t>
    </r>
    <r>
      <rPr>
        <sz val="10"/>
        <rFont val="Montserrat"/>
      </rPr>
      <t xml:space="preserve"> E00
se programaron actividades que contribuyeron a visibilizar el trabajo de mujeres creadoras e intérpretes y se fomentó la presencia de las mujeres en las artes a través de encargos, producciones, colaboraciones y otras formas de trabajo en el que las mujeres son las principales agentes encargadas de dichas actividades.;  Las actividades programadas reflejaron el ímpetu por impulsar el trabajo de agentes culturales mujeres en las áreas de producción, gestión y/o promoción artística. Así, se reconoce el trabajo que llevan a cabo curadoras, escenógrafas, diseñadoras, promotoras de lectura, restauradoras, académicas en mesas redondas, entre otros.;  Se programaron actividades artísticas, como funciones de teatro y danza, conversaciones con actores, músicos y escritores, acciones performáticas, talleres, charlas y exposiciones que tocaron temas relacionados al feminismo, violencia de género, importancia de la mujer en las diversas disciplinas artísticas, etc.</t>
    </r>
  </si>
  <si>
    <r>
      <t>Justificación de diferencia de avances con respecto a las metas programadas
UR:</t>
    </r>
    <r>
      <rPr>
        <sz val="10"/>
        <rFont val="Montserrat"/>
      </rPr>
      <t xml:space="preserve"> 210
Sí se cumplió la meta establecida, ya que se atienden a más del 50% de niñas adscritas en el Programa de las Agrupaciones Musicales Comunitarias, así mismo se estan realizando las actividades programadas para este primer trimestre de manera virtual, esto derivado de la Pandemia mundial por COVID-19 y las instauración de las medidas sanitarias y politicas de sana distancia.
</t>
    </r>
    <r>
      <rPr>
        <b/>
        <sz val="10"/>
        <rFont val="Montserrat"/>
      </rPr>
      <t>UR:</t>
    </r>
    <r>
      <rPr>
        <sz val="10"/>
        <rFont val="Montserrat"/>
      </rPr>
      <t xml:space="preserve"> E00
Porcentaje de participación de mujeres artistas en las actividades culturales y artísticas, no aplica la justificación de avance, ya que se trata de un indicador del cual no se tienen mediciones anteriores. Todo lo que se reporte este año servirá como línea base para el siguiente año fiscal.;  No aplica la justificación de avance, pues se trata de un indicador del cual no se tienen mediciones anteriores. Lo que se reporte en el año servirá como línea base para el siguiente año fiscal.;  Se superó la meta en términos generales, los avances y resultados se explican porque se ha generado una ola creativa a partir de la cual se cuestionan desde diversas perspectivas artísticas, las anquilosadas dinámicas y repetición de patrones de dominación que las nuevas generaciones de hombres y mujeres no están dispuestas y dispuestos a conservar, y que como sociedad en general se aspira a subvertir. En particular, en la Coordinación Nacional de Artes Visuales, aunado a la virtualidad, abundaron las propuestas en ese sentido.</t>
    </r>
  </si>
  <si>
    <r>
      <t>Acciones de mejora para el siguiente periodo
UR:</t>
    </r>
    <r>
      <rPr>
        <sz val="10"/>
        <rFont val="Montserrat"/>
      </rPr>
      <t xml:space="preserve"> 210
El Sistema Nacional de Fomento Musical ha construido líneas de acción que impulsan el empoderamiento de las niñas y el acceso de estas a espacios de inclusión dentro del proyecto, las cuales, con base en los objetivos y estrategias que tiene el Movimiento Nacional de Agrupaciones Musicales Comunitarias, han tomado a la perspectiva de género como punto de partida para su diseño.
</t>
    </r>
    <r>
      <rPr>
        <b/>
        <sz val="10"/>
        <rFont val="Montserrat"/>
      </rPr>
      <t>UR:</t>
    </r>
    <r>
      <rPr>
        <sz val="10"/>
        <rFont val="Montserrat"/>
      </rPr>
      <t xml:space="preserve"> E00
las coordinaciones nacionales, grupos artísticos y museos seguirán impulsando la presencia de mujeres artistas e intérpretes en sus actividades regulares. Por ejemplo, en el ámbito de la música, algunos de los mecanismos específicos existentes son los encargos y las comisiones. Además, se continuará subrayando y resaltando el papel de mujeres creadoras e intérpretes a lo largo de la historia y en diferentes contextos sociales por medio de charlas de divulgación y conversatorios asequibles a un público amplio. La red de museos del Instituto prevé el fortalecimiento y la continuidad en la realización de actividades, exposiciones y otras acciones que permitan la colaboración con mujeres artistas y profesionales de distintas disciplinas, además de dotar de enfoques más particulares la perspectiva de género, como son las temáticas queer en el Museo de Arte Moderno y las mujeres con discapacidad en el Museo Nacional de Arte. También se continuarán las estrategias destinadas a resaltar el pap;  Las coordinaciones nacionales y grupos artísticos adscritos a la Subdirección General de Bellas Artes seguirán favoreciendo los encargos, producciones y colaboraciones de obras que tocan o giran en torno a la igualdad de género, y que coloque a las mujeres como las principales agentes encargadas de dichas actividades. Esto se ilustra con cuatro ejemplos.</t>
    </r>
  </si>
  <si>
    <r>
      <t>Acciones realizadas en el periodo
UR:</t>
    </r>
    <r>
      <rPr>
        <sz val="10"/>
        <rFont val="Montserrat"/>
      </rPr>
      <t xml:space="preserve"> AYB
261 Acciones que promuevan el ejercicio de los derechos de las mujeres indígenas  Durante el primer trimestre del ejercicio fiscal 2021, se llevaron a cabo las siguientes actividades:  ? Publicación de resultados de la Convocatoria de Casas de la Mujer Indígena y Afromexicana, el 08 de marzo de 2021. En el marco de esta convocatoria se recibieron 35 proyectos, mismos que fueron autorizados.  ? Publicación de resultados de la Convocatoria de Proyectos para la implementación y ejercicio efectivo de los derechos fundamentales en el ámbito comunitario, el 18 de marzo de 2021. En el marco de esta convocatoria, en la temática de Derechos de las mujeres indígenas y afromexicanas, en especial a la atención, a la prevención y a la erradicación de las violencias de género, se recibieron 303 proyectos de los cuales se autorizaron 134.  ? En el marco de la acción Proyectos para la implementación y ejercicio efectivo de los derechos fundamentales en el ámbito regional se autorizaron 5 proyectos.  ?;  207. Al 31 de marzo se ejercieron 16,763.1 miles de pesos, de los cuales 16,508 miles de pesos corresponden a subsidios para el apoyo de 11 Proyectos económico con impacto comunitario en beneficio de 183 productoras y productores; y Promotoría Comunitaria, beneficiando a 157 mujeres y hombres.</t>
    </r>
  </si>
  <si>
    <r>
      <t>Justificación de diferencia de avances con respecto a las metas programadas
UR:</t>
    </r>
    <r>
      <rPr>
        <sz val="10"/>
        <rFont val="Montserrat"/>
      </rPr>
      <t xml:space="preserve"> AYB
207. Se realizó un avance del 1.53% para el primer trimestre, es decir, 1.02% por encima de la meta programada, debido a que como resultado de las asambleas, reuniones y sesiones participativas con el Pueblo Yaqui y Guarijío del estado de Sonora, se identificaron 11 proyectos de atención para apoyar, uno de producción primaria y 10 proyectos de transformación de cadena de valor.;  261 Acciones que promuevan el ejercicio de los derechos de las mujeres indígenas    Para el primer trimestre no existe diferencia entre la meta programada y la realizada</t>
    </r>
  </si>
  <si>
    <r>
      <t>Acciones de mejora para el siguiente periodo
UR:</t>
    </r>
    <r>
      <rPr>
        <sz val="10"/>
        <rFont val="Montserrat"/>
      </rPr>
      <t xml:space="preserve"> AYB
207. Durante el segundo trimestre, se continuará con la identificación y priorización de acciones de Proyectos económicos con impacto comunitario, Proyectos comunitarios de turismo de naturaleza y Acciones de mitigación y adaptación a los efectos del cambio climático; lo que permitirá apoyar a comunidades indígenas, superando las metas programadas.;  261 Acciones que promuevan el ejercicio de los derechos de las mujeres indígenas.    En virtud de que en el periodo reportado no se cuentan con diferencias entre la meta programada y lo realizado, no se identifican acciones de mejora.  No obstante lo anterior, en el marco nuestras atribuciones, se realizarán las acciones necesarias para el cumplimento de las metas programadas en los próximos trimestres.  </t>
    </r>
  </si>
  <si>
    <r>
      <t>Acciones realizadas en el periodo
UR:</t>
    </r>
    <r>
      <rPr>
        <sz val="10"/>
        <rFont val="Montserrat"/>
      </rPr>
      <t xml:space="preserve"> HHG
Con relación al indicador Porcentaje de Mecanismos para el Adelanto de las Mujeres con Convenios Específicos de Colaboración formalizados para la ejecución de los proyectos, al primer trimestre no presentó avance respecto a la meta programada.</t>
    </r>
  </si>
  <si>
    <r>
      <t>Justificación de diferencia de avances con respecto a las metas programadas
UR:</t>
    </r>
    <r>
      <rPr>
        <sz val="10"/>
        <rFont val="Montserrat"/>
      </rPr>
      <t xml:space="preserve"> HHG
Con relación al indicador Porcentaje de Mecanismos para el Adelanto de las Mujeres con Convenios Específicos de Colaboración formalizados para la ejecución de los proyectos, la meta no se alcanzó en el primer trimestre debido a que aun se encuentran en proceso de formalización los Convenios Específicos de Colaboración  y en algunos casos están atendiendo observaciones emitidas por la Coordinación de Asuntos Jurídicos.  Durante el mes de marzo se remitieron 544 Convenios Específicos de Colaboración a 30 Instancias de las Mujeres en las Entidades Federativas (IMEF) y a 514 Instancias Municipales de las Mujeres (IMM) y/o unidades administrativas u homólogas a las IMM en las demarcaciones territoriales de la Ciudad de México. Los proyectos de las IMM que fueron validados con observaciones y no cumplieron con su solventación fueron cinco: Temoaya y Tepetlixpa del México, Tehuacán y Tlapanala de Puebla y, Atzacan de Veracruz.  Las dos IMEF a las cuales no se les  ha remitido Convenio Específico de Colaboración fueron Chihuahua y Nuevo León, debido a que todavía tienen observaciones que solventar.     Se están llevando a cabo acciones para agilizar la formalización de los Convenios Específicos de Colaboración y se les están brindado asesoría a los Mecanismos para el Adelanto de las Mujeres (MAM) para que atiendan las observaciones emitidas por la Coordinación de Asuntos Jurídicos. </t>
    </r>
  </si>
  <si>
    <r>
      <t>Acciones de mejora para el siguiente periodo
UR:</t>
    </r>
    <r>
      <rPr>
        <sz val="10"/>
        <rFont val="Montserrat"/>
      </rPr>
      <t xml:space="preserve"> HHG
Sin información</t>
    </r>
  </si>
  <si>
    <r>
      <t>Acciones realizadas en el periodo
UR:</t>
    </r>
    <r>
      <rPr>
        <sz val="10"/>
        <rFont val="Montserrat"/>
      </rPr>
      <t xml:space="preserve"> HHG
Con relación al indicador Porcentaje de sesiones ordinarias y de reuniones de trabajo de las comisiones del Sistema Nacional para la Igualdad entre Mujeres y Hombres realizadas con respecto a las programadas, para el  primer trimestre se programó un avance de 0%, por tanto no hay acciones que reportar.;  Con relación al indicador Porcentaje de cumplimiento de los acuerdos del Sistema Nacional para las Igualdad entre Mujeres y Hombres, en donde el Inmujeres es la institución responsable, durante el primer trimestre el INMUJERES coordinó a las instituciones del Sistema Nacional para la Igualdad entre Mujeres y Hombres (SNIMH) que conformaron la Comisión de trabajo para la elaboración de la propuesta de Modelo de Unidad de Igualdad de Género en cumplimiento al acuerdo del número 55:9/12/2020 del SNIMH.     La propuesta del Modelo de Unidad de Igualdad de Género contó con la retroalimentación y aportaciones de la Secretaría de Gobernación, Secretaría de Educación Pública, Secretaría de Seg;  Con relación al indicador Porcentaje de personas certificadas en estándares para la igualdad de género, de enero a marzo se certificaron 249 personas, 185 mujeres y 64 hombres.  Las personas se certificaron en los siguientes estándares:   EC0308 Capacitación presencial a servidoras y servidores públicos en y desde el enfoque de igualdad entre mujeres y hombres: se certificaron 40 personas (37 mujeres y 3 hombres).  EC0497 Orientación telefónica a mujeres y víctimas de violencia basada en el género: se certificaron 97 personas (75 mujeres y 22 hombres).  EC0539 Atención presencial de primer contacto a mujeres víctimas de violencia de género: se certificaron 112 personas (73 mujeres y 39 hombres).</t>
    </r>
  </si>
  <si>
    <r>
      <t>Justificación de diferencia de avances con respecto a las metas programadas
UR:</t>
    </r>
    <r>
      <rPr>
        <sz val="10"/>
        <rFont val="Montserrat"/>
      </rPr>
      <t xml:space="preserve"> HHG
Con relación al indicador Porcentaje de cumplimiento de los acuerdos del Sistema Nacional para las Igualdad entre Mujeres y Hombres, en donde el Inmujeres es la institución responsable, se superó la meta programada para este trimestre, toda vez que en el marco de la Vigésima Segunda Sesión Ordinaria del Sistema Nacional para la Igualdad entre Mujeres y Hombres (SNIMH), se logró establecer el Acuerdo 55:9/12/2020 cuyo cumplimiento fue coordinado por el INMUJERES.     Acciones: Se dará seguimiento a las metas programadas mediante la celebración de acciones estrategicas para la igualdad entre mujeres y hombres que permitan contribuir en la Política Nacional de Igualdad entre Mujeres y Hombres. ;  Con relación al indicador Porcentaje de personas certificadas en estándares para la igualdad de género, la meta se superó debido a las condiciones de asilamiento impuestas por la pandemía, varios prestadores de servicios de certificación se vieron obligados a trabajar en la modificación de lineam;  Con relación al indicador Porcentaje de personas capacitadas en igualdad de género presencialmente y en línea, generalmente en el primer trimestre no se programan capacitaciones debido a que los trabajos se dirigen a la contratación del servicio de soporte técnico para los cursos en línea. Sin embargo, se abrió el curso Empodérate a crecer para atender compromisos con las Instancias Estatales de las Mujeres. Adicionalmente, recibimos la solicitud de apoyar a Fundemex que trabaja con organizaciones de emprendedurismo social.        Se continuará atendiendo las solicitudes y trabajando para la contratación del servicio de soporte técnico.</t>
    </r>
  </si>
  <si>
    <r>
      <t>Acciones realizadas en el periodo
UR:</t>
    </r>
    <r>
      <rPr>
        <sz val="10"/>
        <rFont val="Montserrat"/>
      </rPr>
      <t xml:space="preserve"> AYJ
Acciones para la institucionalización de la perspectiva de igualdad de género  Con el objetivo de contribuir al ejercicio de los derechos de las personas lactantes, la CEAV cuenta con un Lactario. Durante el primer trimestre de 2021, a pesar de la escasa afluencia de mujeres lactantes en las oficinas debido a la pandemia del Covid-19, este espacio fue utilizado por tres usuarias. Para asegurar el adecuado funcionamiento del Lactario, se lleva el registro de las usuarias y se revisan las condiciones físicas y de limpieza de este. Para garantizar el uso adecuado del Lactario se está elaborando un Reglamento para su uso.   Se realizó el inventario de los materiales (físicos o digitales) que dispone el Centro de Documentación de la Unidad de Género, Ética e Inclusión de la CEAV. El acervo del CEDOC está compuesto por aproximadamente 600 materiales (libros, revistas, videos, entre otros).   Con el objetivo de fortalecer y mejorar la implementación del Protocolo para la prevención, atención y sanción del hostigamiento sexual y acoso sexual, la Unidad de Género, Ética e Inclusión ha realizado las siguientes acciones:  ? Se elaboró un nuevo formato (impreso) para facilitar la presentación de denuncias por parte de las víctimas en los buzones que para tal efecto están colocados en los sanitarios de hombres y mujeres de la CEAV.  ? Se elaboró un formulario de Google, con el fin de ampliar las opciones de presentar denuncias en materia de hostigamiento sexual o acoso sexual; con este nuevo mecanismo de denuncia, se espera alentar al personal del servicio público que labora en la CEAV a denunciar los incidentes de violencia de género.  ? Se elaboró la Convocatoria Abierta para elegir a las Personas Consejeras para 2021, quienes conforme al Protocolo orientarán y acompañarán a la presunta víctima por hostigamiento sexual o acoso sexual.</t>
    </r>
  </si>
  <si>
    <r>
      <t>Justificación de diferencia de avances con respecto a las metas programadas
UR:</t>
    </r>
    <r>
      <rPr>
        <sz val="10"/>
        <rFont val="Montserrat"/>
      </rPr>
      <t xml:space="preserve"> AYJ
No Aplica debido a que las metas de los indicadores están programadas con una frecuencia semestral, por lo que en el Primer Trimestre no hay reporte de avances.</t>
    </r>
  </si>
  <si>
    <r>
      <t>Acciones de mejora para el siguiente periodo
UR:</t>
    </r>
    <r>
      <rPr>
        <sz val="10"/>
        <rFont val="Montserrat"/>
      </rPr>
      <t xml:space="preserve"> AYJ
Fortalecer las acciones de capacitación, a través de las plataformas digitales, en materia de perspectiva de género, derechos humanos y enfoque diferencial y especializado; especialmente para las personas del servicio público de la CEAV que desempeñan las funciones de primer contacto o proporcionan atención especializada a las víctimas.  Desarrollar acciones para prevenir conductas de   acoso sexual y el hostigamiento sexual en la CEAV, así como incentivar la denuncia de estas conductas y fortalecer los mecanismos para orientar y brindar acompañamiento especializado a las víctimas.  </t>
    </r>
  </si>
  <si>
    <r>
      <t>Acciones realizadas en el periodo
UR:</t>
    </r>
    <r>
      <rPr>
        <sz val="10"/>
        <rFont val="Montserrat"/>
      </rPr>
      <t xml:space="preserve"> 500
Las acciones implementadas durante el primer trimestre fueron:  cursos, difusión, conferencias y comunicados por los que se invitó a todo el personal de la Comisión. Todas estas acciones se encuentran enlistadas y con sus respectivas evidencias en los anexos 2 y 3 que se cargan como documentos soporte.</t>
    </r>
  </si>
  <si>
    <r>
      <t>Justificación de diferencia de avances con respecto a las metas programadas
UR:</t>
    </r>
    <r>
      <rPr>
        <sz val="10"/>
        <rFont val="Montserrat"/>
      </rPr>
      <t xml:space="preserve"> 500
En apego a las medidas establecidas por las autoridades correspondientes en materia de salud pública, la Comisión Reguladora de Energía continua implementando estrategias para el reinicio seguro de actividades laborales, priorizando la utilización de las herramientas tecnológicas al alcance, con el objetivo de salvaguardar la salud de los servidores públicos de la Comisión.  Bajo esa dinámica, se realizaron acciones de capacitación en la modalidad a distancia en temas de equidad de género, a través de la plataforma denominada Microsoft Teams y con la cual tenemos un avance del 17% de cumplimiento de lo programado para este año. Cabe señalar, que  por la naturaleza de las acciones de capacitación éstas no impactaron en el presupuesto, y que el porcentaje de avance se encuentra vinculado al número de servidores públicos registrados en plantilla de la Comisión, al 31 de marzo del 2021.</t>
    </r>
  </si>
  <si>
    <r>
      <t>Acciones de mejora para el siguiente periodo
UR:</t>
    </r>
    <r>
      <rPr>
        <sz val="10"/>
        <rFont val="Montserrat"/>
      </rPr>
      <t xml:space="preserve"> 500
No aplica para este trimestre.</t>
    </r>
  </si>
  <si>
    <r>
      <t>Acciones realizadas en el periodo
UR:</t>
    </r>
    <r>
      <rPr>
        <sz val="10"/>
        <rFont val="Montserrat"/>
      </rPr>
      <t xml:space="preserve"> 220
Las actividades desarrolladas hasta el momento son de programación y planeación.</t>
    </r>
  </si>
  <si>
    <r>
      <t>Justificación de diferencia de avances con respecto a las metas programadas
UR:</t>
    </r>
    <r>
      <rPr>
        <sz val="10"/>
        <rFont val="Montserrat"/>
      </rPr>
      <t xml:space="preserve"> 220
Actualmente el avance del proyecto se encuentra en proceso de realización, siendo la fase inicial.</t>
    </r>
  </si>
  <si>
    <r>
      <t>Acciones de mejora para el siguiente periodo
UR:</t>
    </r>
    <r>
      <rPr>
        <sz val="10"/>
        <rFont val="Montserrat"/>
      </rPr>
      <t xml:space="preserve"> 220
- Reducir la brecha de la discriminación laboral  -Fomentar la contratación de mujeres   -Ocupación de altos niveles por parte de mujeres  -Homologar sueldos entre hombres y mujeres  </t>
    </r>
  </si>
  <si>
    <r>
      <t>Acciones de mejora para el siguiente periodo
UR:</t>
    </r>
    <r>
      <rPr>
        <sz val="10"/>
        <rFont val="Montserrat"/>
      </rPr>
      <t xml:space="preserve"> 220
-Reducir la brecha de la discriminación laboral  -Fomentar la contratación de mujeres   -Ocupación de altos niveles por parte de mujeres  -Homologar sueldos entre hombres y mujeres  </t>
    </r>
  </si>
  <si>
    <r>
      <t>Acciones realizadas en el periodo
UR:</t>
    </r>
    <r>
      <rPr>
        <sz val="10"/>
        <rFont val="Montserrat"/>
      </rPr>
      <t xml:space="preserve"> 240
Durante el primer trimestre se llevaron a cabo una serie de acciones de promoción, capacitación y sensibilización en materia de Igualdad, Diversidad e Inclusión; asimismo como consecuencia de la emergencia sanitaria se logró adaptar dichas actividades a la modalidad en línea, lo que permitió el cumplimiento de las actividades planeadas. De igual manera el Instituto dio seguimiento a las líneas de acción programadas para el trimestre del Programa Anual para la Promoción de la Igualdad de Género, Diversidad e Inclusión 2021.</t>
    </r>
  </si>
  <si>
    <r>
      <t>Justificación de diferencia de avances con respecto a las metas programadas
UR:</t>
    </r>
    <r>
      <rPr>
        <sz val="10"/>
        <rFont val="Montserrat"/>
      </rPr>
      <t xml:space="preserve"> 240
En lo que se refiere a la línea de acción 263, no se cumplió en su totalidad la meta programada para este trimestre, toda vez que derivado de la planeación anual del IFT hay actividades que se realizarán en el siguiente trimestre y que por tanto no pudieron ser realizadas y reportadas en este período, sin embargo no se ha suspendido su realización ni seguimiento.    Respecto a la línea de acción 119, no se cumplió en su totalidad la meta para este trimestre, toda vez que aunque se rebasó la expectativa del número de personal que tomó alguna acción de capacitación, el número que se considera para el avance de la meta, únicamente contempla al personal que al menos se capacitó por 4 horas, lo que generó esta diferencia en el cumplimiento. para ello se continuará con las acciones de capacitación para lograr la meta.</t>
    </r>
  </si>
  <si>
    <r>
      <t>Acciones de mejora para el siguiente periodo
UR:</t>
    </r>
    <r>
      <rPr>
        <sz val="10"/>
        <rFont val="Montserrat"/>
      </rPr>
      <t xml:space="preserve"> 240
Para el siguiente período se continuará con la implementación de acciones para promover la igualdad entre mujeres y hombres al interior del Instituto Federal de Telecomunicaciones con el objetivo de integrar en la cultura organizacional los principios de respeto, tolerancia, igualdad, fraternidad, reconocimiento, no discriminación, etc. que permitan generar un impacto en el entorno laboral, personal y familiar de las personas que laboran en el IFT.</t>
    </r>
  </si>
  <si>
    <r>
      <t>Acciones realizadas en el periodo
UR:</t>
    </r>
    <r>
      <rPr>
        <sz val="10"/>
        <rFont val="Montserrat"/>
      </rPr>
      <t xml:space="preserve"> 100
ENIGH una vez culminado el levantamiento, se continuó y culminó con los procesos de verificación, validación, congruencia e integridad de la información.  ENOE se actualizaron indicadores con enfoque de género, a partir de la información captada en la correspondientes al cuarto trimestre de 2020, los cuales permiten analizar las diferencias que se presentan entre ambos sexos, y que son: Tasa de participación, Tasa de desocupación, Tasa de ocupación parcial y desocupación 1 (TOPD1), Tasa de presión general (TPRG), Tasa de trabajo asalariado, Tasa de subocupación, Tasa de condiciones críticas de ocupación (TCCO), Tasa de ocupación en el sector informal 1 (TOSI1), Tasa de Ocupación en el Sector Informal 2 (TOSI2), Tasa de Informalidad Laboral 1 (TIL1) y Tasa de Informalidad Laboral 2 (TIL2).  ENDIREH el avance y los resultados alcanzados en cada fase del proyecto durante el primer trimestre del año son los siguientes: Documentación de necesidades de información, Diseño conceptual, de construcción, de captación, Estadístico, del procesamiento y análisis de la producción.   SIESVIM Durante el primer trimestre, las actividades estuvieron enfocadas a la planeación |del rediseño de la plataforma electrónica y sitio web del SIESVIM, con el propósito de ampliar el alcance y cobertura del Sistema.  ESTUDIOS SOBRE OTRAS VIOLENCIAS DE GÉNERO, se llevó a cabo la planeación de actividades del proyecto, con el propósito de generar un diagnóstico sobre registros administrativos que aborde información sobre violencia contra NNA, provenientes de las instituciones que conforman el Sistema Integral para la Protección de Niños, Niñas y Adolescentes (SIPINNA) a nivel nacional, estatal y municipal.    DIAGNÓSTICO DE REGISTROS ADMINISTRATIVOS DE DELITOS, se concluyó con la revisión y validación de la publicación de Resultados del diagnóstico para medir la operación y registro de información en los Centros de Justicia para las Mujeres, 2018.  </t>
    </r>
  </si>
  <si>
    <r>
      <t>Justificación de diferencia de avances con respecto a las metas programadas
UR:</t>
    </r>
    <r>
      <rPr>
        <sz val="10"/>
        <rFont val="Montserrat"/>
      </rPr>
      <t xml:space="preserve"> 100
No se presentan diferencias en los avances</t>
    </r>
  </si>
  <si>
    <r>
      <t>Acciones de mejora para el siguiente periodo
UR:</t>
    </r>
    <r>
      <rPr>
        <sz val="10"/>
        <rFont val="Montserrat"/>
      </rPr>
      <t xml:space="preserve"> 100
no se prevén mejoras en los proyectos </t>
    </r>
  </si>
  <si>
    <r>
      <t>Acciones realizadas en el periodo
UR:</t>
    </r>
    <r>
      <rPr>
        <sz val="10"/>
        <rFont val="Montserrat"/>
      </rPr>
      <t xml:space="preserve"> 90X
Durante el primer trimestre de 2021, el Pp. S190 llevó a cabo el pago de compromisos por un monto total de $2,297,893,306.55, de éstos: $ 1,088,720,635.21 correspondieron a erogaciones para promover la igualdad entre mujeres y hombres; resultado que representó el 47.4 por ciento del total del gasto efectuado. Lo anterior, equivale a un avance de 21.6 por ciento respecto al presupuesto calendarizado durante el 2021 ($5,048,786,988.00). Asimismo, al cierre del primer trimestre de 2021 se cuenta con un total de 50,711 becarias y becarios vigentes; de éstos, 24,234 son mujeres becarias, lo que equivale a 47.8 por ciento, lo que da cuenta de un importante balance de género entre los beneficiarios del Programa. Con relación a los indicadores comprometidos, en este primer trimestre de 2021 se asignaron 71 becas nuevas para cursar estudios a nivel de especialidad, de éstas, 54 fueron destinadas a mujeres, lo que significa que, 76.1 por ciento de las becas asignadas para cursar estudios de especialidad fueron para mujeres, resultado que está 26.1 puntos porcentuales por arriba de la meta esperada para este trimestre (50 por ciento). Además, en este primer trimestre de 2021 se asignaron 1,876 becas nuevas para cursar estudios a nivel de maestría, de éstas, 900 fueron destinadas a mujeres, lo que significa que, 48 por ciento de las becas asignadas para cursar estudios de maestría fueron para mujeres, resultado que está 7 puntos porcentuales por arriba de la meta esperada para este trimestre (41 por ciento). Finalmente, en este primer trimestre de 2021 se asignaron 1,049 becas nuevas para cursar estudios a nivel de doctorado, de éstas, 493 fueron destinadas a mujeres, lo que significa que, 47 por ciento de las becas asignadas para cursar estudios de maestría fueron para mujeres, resultado que está 7 puntos porcentuales por arriba de la meta esperada para este trimestre (40 por ciento). </t>
    </r>
  </si>
  <si>
    <r>
      <t>Justificación de diferencia de avances con respecto a las metas programadas
UR:</t>
    </r>
    <r>
      <rPr>
        <sz val="10"/>
        <rFont val="Montserrat"/>
      </rPr>
      <t xml:space="preserve"> 90X
Como se pudo apreciar en los resultados de los indicadores, las metas alcanzadas al cierre del primer trimestre se encuentran por arriba del umbral comprometido. En los tres casos, estas diferencias pueden explicarse debido a que, como parte de las acciones realizadas en el Conacyt, el Programa Nacional de Posgrados a la Calidad (PNPC) incorporó dentro de sus criterios de evaluación no sólo la existencia de un protocolo institucional de atención a casos de violencia de género, sino también la promoción de la perspectiva de igualdad de género, no discriminación con integridad y apego a la ética. En ese sentido, dado esos nuevos criterios de evaluación para ingresar o mantenerse en el PNPC, las Instituciones de Educación Superior, a través de sus Programas de posgrado y, en el marco de su autonomía, han realizado esfuerzos para poder incorporar dentro de sus procesos de selección y admisión de sus estudiantes, la perspectiva de género. Con ello, las solicitudes de becas para mujeres que se reciben por parte de los programas de posgrado, han sido más equitativas entre mujeres y hombres. </t>
    </r>
  </si>
  <si>
    <r>
      <t>Acciones de mejora para el siguiente periodo
UR:</t>
    </r>
    <r>
      <rPr>
        <sz val="10"/>
        <rFont val="Montserrat"/>
      </rPr>
      <t xml:space="preserve"> 90X
De conformidad con la normativa que rige al Pp. S190, los criterios rectores del programa son principalmente dos:     1) Méritos, calidad académica, pertinencia y relevancia del programa de estudios (estancia o proyecto a desarrollar); y   2) Méritos académicos de la o el aspirante seleccionado.     Lo anterior significa que el género no representa un criterio de elegibilidad de los aspirantes. Por lo que resulta poco plausible pensar que se puedan evaluar con una mayor puntuación a solicitudes de aspirantes mujeres. Sin embargo, el Conacyt reconoce su labor y compromiso en la promoción de la igualdad entre mujeres y hombres, por lo que se adoptará una estrategia de difusión más agresiva, a través de dar a conocer las bondades de este Programa entre la población femenina y, con ello, atraer a más mujeres dentro de la población potencial susceptible de ser beneficiadas.    A la par de las estrategias que adopte el Conacyt, es indispensable que: 1) Se mejore la calidad educativa en los niveles educativos previos al posgrado, con un mayor impulso en la promoción de la igualdad entre niñas y niños desde la educación inicial. 2) Promover la igualdad de oportunidades para focalizar esfuerzos entre las mujeres con mayores desventajas, no sólo por género, sino también por condición socioeconómica, etnicidad, y capacidades.  </t>
    </r>
  </si>
  <si>
    <r>
      <t>Acciones realizadas en el periodo
UR:</t>
    </r>
    <r>
      <rPr>
        <sz val="10"/>
        <rFont val="Montserrat"/>
      </rPr>
      <t xml:space="preserve"> 90X
Para la acción 193, en el presente reporte se incluye el indicador denominado Porcentaje de becas asignadas a madres mexicanas jefas de familia por área de conocimiento, con el cual se proporcionarán datos estadísticos del porcentaje por área de conocimiento de los estudios que realizan las becarias asignadas en el 2021 ;  En la acción 194 se publicaron las convocatorias: Programa de Incorporación de Mujeres Indígenas a Posgrados para el Fortalecimiento Regional 2021 y Programa de Fortalecimiento Académico para Indígenas Apoyos Complementarios para Mujeres Indígenas Becarias CONACYT 2021, el 31 de marzo de 2021.;  En el mes de marzo se publicó la Convocatoria 2021 de Apoyo a Madres mexicanas Jefas de Familia para Fortalecer su Desarrollo Profesional</t>
    </r>
  </si>
  <si>
    <r>
      <t>Justificación de diferencia de avances con respecto a las metas programadas
UR:</t>
    </r>
    <r>
      <rPr>
        <sz val="10"/>
        <rFont val="Montserrat"/>
      </rPr>
      <t xml:space="preserve"> 90X
En la acción 193 no hay diferencias de avances que reportar, debido a que uno de los indicadores es semestral y el otro anual;  En la acción 194, no hay diferencia de avances que reportar debido a que los 4 indicadores son anuales.</t>
    </r>
  </si>
  <si>
    <r>
      <t>Acciones de mejora para el siguiente periodo
UR:</t>
    </r>
    <r>
      <rPr>
        <sz val="10"/>
        <rFont val="Montserrat"/>
      </rPr>
      <t xml:space="preserve"> 90X
En la acción 194, ambas convocatorias incluyen un periodo de inconsistencias para solventar documentación con alguna deficiencia y se pueda solventar en un periodo de 5 días hábiles. Asimismo, el mondo del apoyo para el equipo de cómputo aumento a $20,000.00 (Veinte mil pesos 00/100 M.N.) ;  Se encuentra en revisión el proceso de formalización de las becas de continuidad de la acción 193, con el propósito de eficientar el proceso.</t>
    </r>
  </si>
  <si>
    <r>
      <t>Acciones realizadas en el periodo
UR:</t>
    </r>
    <r>
      <rPr>
        <sz val="10"/>
        <rFont val="Montserrat"/>
      </rPr>
      <t xml:space="preserve"> 221
Ante las restricciones de ingreso a los Centros Penitenciarios Federales, debido a la emergencia sanitaria por COVID 19 y ante la necesidad de llevar a cabo el debido ejercicio de los recursos de anexo por 2,272,256.00 para este ejercicio fiscal 2021, la DGPDPE sostuvo una reunión con el OADPRS el 23 de marzo del presente, relativa a la asignación presupuestaria del Anexo 13 Erogaciones para la Igualdad entre Mujeres y Hombres por el cual se solicitó al OADPRS que hiciera llegar la lista de necesidades para mejorar las condiciones de vida de las mujeres privadas de la libertad del Centro Penitenciario Federal Femenil CPS No. 16, en Morelos, como parte de la políticas en materia de género de la Subsecretaría de Seguridad Pública (Fortalecimiento de la vinculación familiar de las mujeres privadas de la libertad y el mejoramiento de sus condiciones de vida).  El 23 de marzo de 2021 se recibió Oficio No. PRS/CGPRS/DGIAPRS/0555/2021, por parte del OADPRS, por el cual se remite la información sobre las necesidades para fortalecer la vinculación familiar y mejorar las condiciones de internamiento de las mujeres privadas de la libertad en el Centro Penitenciario Federal N.16 Femenil, quienes consideraron viable diversas adquisiciones para mujeres privadas de la libertad y sus hijas e hijos:  
</t>
    </r>
    <r>
      <rPr>
        <b/>
        <sz val="10"/>
        <rFont val="Montserrat"/>
      </rPr>
      <t>UR:</t>
    </r>
    <r>
      <rPr>
        <sz val="10"/>
        <rFont val="Montserrat"/>
      </rPr>
      <t xml:space="preserve"> 222
En el primer trimestre, la Dirección General de Política y Desarrollo Policial se enfocó en el proceso de planeación de actividades y de la actualización e integración de nuevos contenidos de los programas de capacitación, así como la selección de los 15 municipios de mayor incidencia de delitos cometidos contra las mujeres, por lo cual no se realizaron trabajos en campo.</t>
    </r>
  </si>
  <si>
    <r>
      <t>Justificación de diferencia de avances con respecto a las metas programadas
UR:</t>
    </r>
    <r>
      <rPr>
        <sz val="10"/>
        <rFont val="Montserrat"/>
      </rPr>
      <t xml:space="preserve"> 221
La frecuencia del indicador es anual, por lo que no se presenta justificación de diferencia de avances.
</t>
    </r>
    <r>
      <rPr>
        <b/>
        <sz val="10"/>
        <rFont val="Montserrat"/>
      </rPr>
      <t>UR:</t>
    </r>
    <r>
      <rPr>
        <sz val="10"/>
        <rFont val="Montserrat"/>
      </rPr>
      <t xml:space="preserve"> 222
No existieron avances, sin embargo, se trabajo en la definición de los nuevos contenidos de la capacitación y en coordinación con el INMUJERES en la planeación del programa y la definición de las actividades a realizar durante ejercicio de 2021.</t>
    </r>
  </si>
  <si>
    <r>
      <t>Acciones de mejora para el siguiente periodo
UR:</t>
    </r>
    <r>
      <rPr>
        <sz val="10"/>
        <rFont val="Montserrat"/>
      </rPr>
      <t xml:space="preserve"> 221
Como parte de la política en materia de género Fortalecimiento de la vinculación familiar de las mujeres privadas de la libertad en el Centro Penitenciario Federal N.16 Femenil de la Subsecretaría de Seguridad Pública mediante la adquisición de  computadoras portátiles, se buscará de igual forma se estará considerando mejorar sus condiciones de vida y la de sus hijas e hijos al interior del centro federal, por lo que se estará considerando la adquisición de los siguientes insumos:  -Incremento o actualización de acervo cultural (libros, revistas, videos, películas, etc.)  -Artículos de higiene personal.  -Lentes de graduación visuales.  -Fondo económico para el egreso de las mujeres PPL,  así como vestimenta y calzado para el día de egreso del centro  -Medicamentos controlados y del cuadro básico.   -Ropa para los menores que viven en el Centro Penitenciario  -Accesorios para la higiene de los menores que viven dentro del Centro (pañales, toallas húmedas, artículos para mantener limpios los biberones)  -Atención médica especializada (médicos especialistas, ginecólogos, optometrista, psiquiatra).  -Juguetes y juegos didácticos, tanto para los menores que viven en el Centro como para los que llegan de visita.  -Artículos para estimular el desarrollo de los menores que viven dentro del Centro (andaderas, carriolas, etc.)
</t>
    </r>
    <r>
      <rPr>
        <b/>
        <sz val="10"/>
        <rFont val="Montserrat"/>
      </rPr>
      <t>UR:</t>
    </r>
    <r>
      <rPr>
        <sz val="10"/>
        <rFont val="Montserrat"/>
      </rPr>
      <t xml:space="preserve"> 222
Dado el panorama de salud pública por el COVID 19, se prevé integrar y capacitar a las corporaciones policiales municipales a partir del segundo trimestre, por lo que se requiere fortalecer lazos de cooperación y coordinación con los municipios que se seleccionaron y que se fortalecerán en el desarrollo policial, a fin de reducir los tiempos y cumplir con las metas establecidas para el final del ejercicio.</t>
    </r>
  </si>
  <si>
    <r>
      <t>Acciones realizadas en el periodo
UR:</t>
    </r>
    <r>
      <rPr>
        <sz val="10"/>
        <rFont val="Montserrat"/>
      </rPr>
      <t xml:space="preserve"> 112
ACCIONES REALIZADAS EN EL PERIODO ENERO A MARZO DEL 2021:    1. Se elabora el plan de trabajo de la Unidad de Igualdad de Género 2021.  2. Del 1 de enero al 31 de marzo, se han realizado 3 acciones de capacitación, en las que participó un total de 96 mujeres, Los conversatorios impartidos para tal fin fueron: ?Atención al Acoso y Hostigamiento Sexual en los espacios laborales: Pendientes, desafíos y perspectivas no punitivas?; ?El hostigamiento y el acoso sexual: una mirada desde la sexología con perspectiva de género?; ?Mujeres de teatro: habitando y transformando la cultura?.  ;  5. Se integra el primer informe de seguimiento para la transversalización de la perspectiva de igualdad de género, a través de Medidas para la Igualdad al interior de la CNDH. (Ver Anexo 3. Notas Adicionales, apartado Acciones realizadas);  4. Acciones para la incorporación y fortalecimiento de la perspectiva de género en la Comisión Nacional: Se ha planteado la incorporación de un indicador adicional que re;  3. En materia de difusión, promoción y sensibilización: De igual manera, los conversatorios de capacitación sobre Hostigamiento y Acoso Sexual se trasmitieron vía redes sociales de la CNDH, para promocionar y sensibilizar la integración de la perspectiva de género, en el marco del #8M. Así mismo, como parte de la Campaña permanente Día Naranja, se enviaron dos infografías electrónicas el día 25 de febrero y marzo, respectivamente, para invitar al personal a actuar, generar conciencia y prevenir la violencia contra mujeres y niñas.</t>
    </r>
  </si>
  <si>
    <r>
      <t>Justificación de diferencia de avances con respecto a las metas programadas
UR:</t>
    </r>
    <r>
      <rPr>
        <sz val="10"/>
        <rFont val="Montserrat"/>
      </rPr>
      <t xml:space="preserve"> 112
VARIACIÓN PRESUPUESTAL:    Como programa presupuestario respecto al recurso etiquetado en el Programa Transversal, al primer trimestre de 2021, se ejercieron 2.1 millones de pesos, equivalentes al 78.3 por ciento respecto de los 2.7 millones de pesos programados. Lo anterior se debe a que diversas actividades de capacitación, y actividades de difusión y materiales de divulgación que se reprogramaron a partir del segundo trimestre del presente ejercicio; debido a la contingencia por la pandemia del Covid 19 y para a cumplir con las medidas de higiene; ha obligado a continuar con las actividades de promoción y capacitación en forma alternada vía remota y presencial durante el periodo que se reporta.    La Unidad de Igualdad de Género de esta Comisión Nacional, reporta al primer trimestre de 2021, que se ejercieron 0.53 millones de pesos, equivalentes al 59.1 por ciento respecto de los 0.89 millones de pesos programados. Lo anterior se debe a que diversas actividades de capacitación, y ac;  Indicador 6. ?Porcentaje de cumplimiento de los Informes realizados de seguimiento, basados en el monitoreo, observancia y planeación para la transversalización de la perspectiva de igualdad de género, a través de Medidas para la Igualdad al interior de la CNDH? se cumplió al 100.0 por ciento, al haber integrado el informe de seguimiento programado para este periodo.    En el primer trimestre del 2021 se ha continuado la capacitación en línea, como se hizo en los tres últimos trimestres del 2020, y se ha hecho una breve reconsideración sobre los cursos que se deben impulsar con más fuerza, así como la planeación de dos cursos nuevos para la plataforma de la CNDH.</t>
    </r>
  </si>
  <si>
    <r>
      <t>Acciones de mejora para el siguiente periodo
UR:</t>
    </r>
    <r>
      <rPr>
        <sz val="10"/>
        <rFont val="Montserrat"/>
      </rPr>
      <t xml:space="preserve"> 112
Continuar con las capacitaciones en línea frente a la contingencia de salud por el Covid 19. Mantener un seguimiento permanente para la integración de toda la información respectiva al informe representante del indicador 6. </t>
    </r>
  </si>
  <si>
    <r>
      <t>Acciones realizadas en el periodo
UR:</t>
    </r>
    <r>
      <rPr>
        <sz val="10"/>
        <rFont val="Montserrat"/>
      </rPr>
      <t xml:space="preserve"> 104
7. ACTIVIDAD A2. Porcentaje de reportes de análisis de los procedimientos de Alerta de Violencia de Género contra las Mujeres elaborados con relación a los programados. (indicador trimestral).  Información cualitativa: Elaboración de reportes de análisis sobre los procedimientos de Alerta de Violencia de Género contra las Mujeres, a partir de la información pública disponible y de la participación de la CNDH como integrante de los Grupos de Trabajo (GT) y los Grupos Interinstitucionales y Multidisciplinarios(GIM) que dan seguimiento a las solicitudes y declaratorias de AVGM. Con estos se tiene por objetivo dar cuenta de la atención a los procedimientos de AVGM, retos y oportunidades. La elaboración de los reportes es trimestral, correspondiendo la emisión de uno cada trimestre. Avance y explicación de los resultados: Durante el primer trimestre se llevó a cabo un reporte de análisis en el que se abordó el estatus general de los 27 procedimientos activos de Alerta de Violencia de Género;  12. ACIVIADAD B3. Porcentaje de vinculaciones con los entes obligados para los servicios de promoción sobre los derechos humanos de las mujeres para la igualdad sustantiva, así como con las instituciones correspondientes para el seguimiento a procedimientos de Alerta de Violencia de Género contra las Mujeres, elaboradas con relación a las solicitadas. (indicador trimestral). Información cualitativa: Establecer relaciones con otras instituciones, dependencias o instancias públicas, sociales, académicas y privadas con el fin de concretar actividades de promoción de los derechos humanos de las mujeres para la igualdad sustantiva, como:  conversatorios, videoconferencias, mesas de análisis,  coorganizar eventos de promoción, presentación de estudios, conmemoración de días conmemorativos de los derechos humanos de las mujeres de cualquier otro tipo sobre los temas de interés mutuo y competencia del PAMIMH. Así como con las instituciones que dan seguimiento a los procedimientos de alerta de violencia de Género contra las mujeres para la asistencia a las reuniones a las que sea convocado el personal que, de acuerdo a las atribuciones de la CNDH, debe asistir. Avance y explicación de los resultados: En relación al periodo que se informa enero a marzo, se realizaron 60 actividad de vinculación, respecto a las 60 actividades de vinculación que fueron solicitadas al periodo, representa un cumplimiento del 100.0 por ciento del indicador. </t>
    </r>
  </si>
  <si>
    <r>
      <t>Justificación de diferencia de avances con respecto a las metas programadas
UR:</t>
    </r>
    <r>
      <rPr>
        <sz val="10"/>
        <rFont val="Montserrat"/>
      </rPr>
      <t xml:space="preserve"> 104
6. ACTIVIDAD A1. Porcentaje de reportes de análisis de la observancia en el monitoreo en torno a la igualdad, la no discriminación y la no violencia contra las mujeres elaborados con relación a los programados. (indicador trimestral). JUSTIFICACIÓN: De enero a marzo de 2021, se realizaron nueve reportes de monitoreo entorno a la igualdad, la no discriminación y la no violencia, respecto a los 9 reportes programados, lo que representa un cumplimiento al 100.0 por ciento de la meta al periodo. EFECTOS: En el primer trimestre del 2021 se realizaron 9 reportes de monitoreo en torno a la igualdad, la no discriminación y la no violencia. Los reportes de monitoreo al periodo fueron sobre: 1) aborto (protección de la vida desde la concepción e interrupción del embarazo antes de las 12 semanas); 2) delito de acoso sexual; 3) delito de hostigamiento sexual; 4) delito de discriminación; 5) delito de violencia política; 6) matrimonio entre personas del mismo sexo; 7) restricciones y condiciones pa;  7. ACTIVIDAD A2. Porcentaje de reportes de análisis de los procedimientos de Alerta de Violencia de Género contra las Mujeres elaborados con relación a los programados. (indicador trimestral). JUSTIFICACIÓN: De enero a marzo de 2021, el cumplimiento de la meta al 100.0 por ciento, debido a que se realizó un reporte de análisis de los procedimientos de Alerta de Violencia de Género contra las Mujeres, el mismo que se tenía programado al periodo; y que, respecto a la meta anual de los cuatro reportes programados, la meta alcanzó el 25.0 por ciento de la meta anual. EFECTOS: De enero a marzo de 2021, se elaboró un reporte de análisis de las alertas de violencia de género contra las mujeres en el que se abordó el estatus general de los 27 procedimientos activos y la tendencia de muerte violenta de mujeres, por lo que se cumplió el 100.0 por ciento de la meta programada en el trimestre.  </t>
    </r>
  </si>
  <si>
    <r>
      <t>Acciones de mejora para el siguiente periodo
UR:</t>
    </r>
    <r>
      <rPr>
        <sz val="10"/>
        <rFont val="Montserrat"/>
      </rPr>
      <t xml:space="preserve"> 104
Observancia: No aplica, dado que, a la fecha del presente informe, se ha cumplido con el porcentaje de las metas programadas para el año 2021.     Promoción: Los indicadores semestrales se evalúan en junio y en ese periodo se determinarán ?acciones de mejora?.    Quejas: Debido a que el informe de la actividad C2 depende de la información proporcionada por el Sistema Integral de Quejas y esta se libera hasta los primeros 10 días posteriores del mes siguiente, representa un obstáculo que retrasa la integración de la información. Los indicadores semestrales se evalúan en junio y en ese periodo se determinarán ?acciones de mejora?.;  NOTAS DE LOS INDICADORES. Respecto al comentario de porque el indicador 1 FIN. ?Índice de contribución al cumplimiento de la Política Nacional en Materia de Igualdad entre Mujeres y Hombres mediante la observancia, la promoción y la protección de los derechos humanos de las mujeres?. Este indicador obedece a una observación de la Auditoria Superior de la Federación a la Cuenta Pública 2018, que se aplicó a la Matriz de Indicadores para Resultados, por el planteamiento en su Método de Cálculo se reporta en absoluto el índice de contribución.</t>
    </r>
  </si>
  <si>
    <r>
      <t>Acciones realizadas en el periodo
UR:</t>
    </r>
    <r>
      <rPr>
        <sz val="10"/>
        <rFont val="Montserrat"/>
      </rPr>
      <t xml:space="preserve"> 109
Para el indicador 1: Variación entre el financiamiento presupuestado en los Programas Anuales de Trabajo de los partidos políticos, y el financiamiento público que deben ejercer de conformidad con lo establecido por el acuerdo del Consejo General del INE y OPL y 2: Porcentaje del financiamiento destinado para las actividades de capacitación a mujeres respecto del financiamiento que reciben los partidos políticos para los rubros obligatorios. En el primer trimestre, se revisaron a través del módulo del PAT en el SIF, un total de 549 Programas Anuales de Trabajo iniciales y 54 modificaciones, presentadas por los partidos políticos nacionales y locales, que suman 603, de los cuales se emitirán recomendaciones a dichos institutos políticos, para la mejora en su planeación, ejecución y aplicación de los recursos durante el ejercicio. Cabe mencionar que los oficios de observaciones y recomendaciones serán notificados a los partidos políticos al finalizar el primer Trimestre del ejercicio 2021.</t>
    </r>
  </si>
  <si>
    <r>
      <t>Justificación de diferencia de avances con respecto a las metas programadas
UR:</t>
    </r>
    <r>
      <rPr>
        <sz val="10"/>
        <rFont val="Montserrat"/>
      </rPr>
      <t xml:space="preserve"> 109
Para el indicador 1: Variación entre el financiamiento presupuestado en los Programas Anuales de Trabajo de los partidos políticos, y el financiamiento público que deben ejercer de conformidad con lo establecido por el acuerdo del Consejo General del INE y OPL y 2: Porcentaje del financiamiento destinado para las actividades de capacitación a mujeres respecto del financiamiento que reciben los partidos políticos para los rubros obligatorios. No hay diferencia de avance, la frecuencia de medición se determinó con una periodicidad anual, por lo cual hasta el momento no se refleja avance programado o realizado.</t>
    </r>
  </si>
  <si>
    <r>
      <t>Acciones de mejora para el siguiente periodo
UR:</t>
    </r>
    <r>
      <rPr>
        <sz val="10"/>
        <rFont val="Montserrat"/>
      </rPr>
      <t xml:space="preserve"> 109
Para el indicador 1: Variación entre el financiamiento presupuestado en los Programas Anuales de Trabajo de los partidos políticos, y el financiamiento público que deben ejercer de conformidad con lo establecido por el acuerdo del Consejo General del INE y OPL y 2: Porcentaje del financiamiento destinado para las actividades de capacitación a mujeres respecto del financiamiento que reciben los partidos políticos para los rubros obligatorios. Para la ejecución del proyecto del ejercicio 2021, la dinámica de trabajo a través de los recursos contratados (Personal de honorarios y servicio para la realización de visitas de verificación) se espera tener una mayor cobertura en las visitas de verificación a distancia, así como realizar el análisis cualitativo y cuantitativo de los programas anuales que presenten los partidos políticos a nivel nacional a través del módulo del PAT en el SIF, implementando las atribuciones y herramientas derivadas de la reforma en materia de violencia política contra las mujeres.  Asimismo, se continuará con el programa de capacitación en materia de gasto programado, la sensibilización del personal y partidos políticos, así como con el atestiguamiento de las actividades del gasto programado que realizan los partidos políticos.  </t>
    </r>
  </si>
  <si>
    <r>
      <t>Acciones realizadas en el periodo
UR:</t>
    </r>
    <r>
      <rPr>
        <sz val="10"/>
        <rFont val="Montserrat"/>
      </rPr>
      <t xml:space="preserve"> 104
Durante el primer trimestre del año se definió el plan de trabajo anual para la elaboración del Informe de Género 2021, el cual estará integrado por cinco periodos de análisis sobre la participación política de las mujeres y los grupos de atención prioritaria, el registro de la violencia política en razón de género y las condiciones de equidad en la contienda con respecto a la participación política de los hombres. El análisis se realizará en muestras representativas de los registros de prensa (RP) y los registros de las redes sociales (RS) (Twitter), para lo cual se definieron los criterios para conformar las muestras de RP y RS de cada periodo de clasificación y análisis.   Después de definir la ruta de trabajo se creó una nueva metodología con criterios y temas para la clasificación y posterior análisis de la información de los RP y RS. Se obtuvo la primera muestra para la primera fase del análisis, se depuraron las bases de datos, y se puso a prueba la nueva metodología lo que permitió afinar los criterios de clasificación.  La nueva metodología contiene no solo los criterios de clasificación, sino los temas que abarcará el informe de género 2021: fuentes, tipos de violencia, proceso de selección de candidaturas federales, los lineamientos de paridad y el formato 3 de 3, así como la oferta política dirigida a las mujeres y los grupos de atención prioritaria.</t>
    </r>
  </si>
  <si>
    <r>
      <t>Justificación de diferencia de avances con respecto a las metas programadas
UR:</t>
    </r>
    <r>
      <rPr>
        <sz val="10"/>
        <rFont val="Montserrat"/>
      </rPr>
      <t xml:space="preserve"> 104
No hay diferencia con el avance derivado de que la meta es anual</t>
    </r>
  </si>
  <si>
    <r>
      <t>Acciones de mejora para el siguiente periodo
UR:</t>
    </r>
    <r>
      <rPr>
        <sz val="10"/>
        <rFont val="Montserrat"/>
      </rPr>
      <t xml:space="preserve"> 104
Sin información</t>
    </r>
  </si>
  <si>
    <r>
      <t>Acciones realizadas en el periodo
UR:</t>
    </r>
    <r>
      <rPr>
        <sz val="10"/>
        <rFont val="Montserrat"/>
      </rPr>
      <t xml:space="preserve"> 120
Para el Indicador 2: Porcentaje de visitas de verificación del gasto programado realizadas. Derivado de los Programas Anuales de Trabajo presentados por los partidos políticos nacionales y locales, durante el primer trimestre, los Comités Ejecutivos Nacionales y Comités Directivos Estatales presentaron un total de 221 escritos informando a la autoridad electoral de la realización de 309 actividades de capacitación y formación, así como de divulgación y difusión. La UTF verificó 82 actividades recibidas en tiempo y forma, de conformidad con los artículos 166, numeral 2 y 277, numeral 1, inciso a) del Reglamento de Fiscalización.;  Para el Indicador 1: Porcentaje del grado de cumplimiento en la rendición de cuentas del gasto programado. En el primer trimestre, se revisaron a través del módulo del PAT en el SIF, un total de 549 Programas Anuales de Trabajo iniciales y 54 modificaciones, presentadas por los partidos políticos nacionales y locales, que suman 603, de los cuales se emitirán recomendaciones a 383 PAT presentados por dichos institutos políticos, para la mejora en su planeación, ejecución y aplicación de los recursos durante el ejercicio. Cabe mencionar que los oficios de observaciones y recomendaciones serán notificados a los partidos políticos al finalizar el primer semestre del ejercicio 2021.</t>
    </r>
  </si>
  <si>
    <r>
      <t>Justificación de diferencia de avances con respecto a las metas programadas
UR:</t>
    </r>
    <r>
      <rPr>
        <sz val="10"/>
        <rFont val="Montserrat"/>
      </rPr>
      <t xml:space="preserve"> 120
Para el Indicador 2: Porcentaje de visitas de verificación del gasto programado realizadas. el porcentaje acumulado en el primer trimestre es del 1.9%. Que en comparación con el 3.9% esperado es inferior, esto se origina debido a que los partidos políticos se encuentran en proceso electoral y no han realizado las actividades esperadas como el ejercicio anterior, sin embargo, se espera que una vez que concluya el proceso electoral se incrementen las actividades y visitas de verificación, de esta forma se alcanzara el porcentaje anual esperado. Es importante mencionar que, de los eventos no verificados, se incluyen los avisos que no se recibieron en los plazos establecidos en la normatividad, los que no contienen la totalidad de los requisitos de forma necesarios para programar su verificación, los que fueron cancelados por los partidos políticos y aquellos eventos presenciales que por motivos de la contingencia por COVID 19, fue imposible asistir.;  Para el Indicador 1: Porcentaje del grado de cumplimiento en la rendición de cuentas del gasto programado. el porcentaje acumulado en el primer trimestre es del 25.31%. Que en comparación con el 7.9% esperado se sobre paso. Esto se origina por el incremento en el registro de partidos políticos, toda vez que en el primer trimestre de 2020, año base del indicador, eran menos los partidos políticos que tenían la obligación de presentar sus programas anuales de trabajo del gasto programado.</t>
    </r>
  </si>
  <si>
    <r>
      <t>Acciones de mejora para el siguiente periodo
UR:</t>
    </r>
    <r>
      <rPr>
        <sz val="10"/>
        <rFont val="Montserrat"/>
      </rPr>
      <t xml:space="preserve"> 120
Tanto para el Indicador 1 Porcentaje del grado de cumplimiento en la rendición de cuentas del gasto programado, como para el 2: Porcentaje de visitas de verificación del gasto programado realizadas. Para la ejecución del proyecto del ejercicio 2021, se espera tener una mayor cobertura en las visitas de verificación a distancia y/o presenciales, así como realizar el análisis cualitativo y cuantitativo de los programas anuales que presenten los partidos políticos a nivel nacional a través del módulo del PAT en el SIF, implementando las atribuciones y herramientas derivadas de la reforma en materia de violencia política contra las mujeres.  Asimismo, se continuará con el programa de capacitación en materia de gasto programado, la sensibilización del personal y partidos políticos, así como con el atestiguamiento de las actividades del gasto programado que realizan los partidos políticos.  </t>
    </r>
  </si>
  <si>
    <r>
      <t>Acciones realizadas en el periodo
UR:</t>
    </r>
    <r>
      <rPr>
        <sz val="10"/>
        <rFont val="Montserrat"/>
      </rPr>
      <t xml:space="preserve"> 122
Acciones realizadas en el periodo para los cuatro indicadores:  -Aprobación de acciones afirmativas para el registro de candidaturas a la Cámara de Diputadas y Diputados.   -Ejecución del Evento Conmemorativo por el Día Internacional de las Mujeres.  -Organización de la actividad de sensibilización sobre manejo del estrés y prevención del síndrome de burnout para el personal del Instituto Nacional Electoral.  -Ejecución de diversas actividades de sensibilización, como son: la Presentación del libro Impacto de las Medidas Afirmativas de Género y de Personas Indígenas en el Registro de Candidaturas; la Segunda Emisión de las Videoconferencias INE Incluyente y el Conversatorio De las Acciones Afirmativas a la Acción: la inclusión de personas con discapacidad en el Proceso Electoral 2020-2021.  -Planeación de otras actividades de divulgación como son: Instalación del stand de la Unidad Técnica de Igualdad de Género y No Discriminación en la Macro Sala de Prensa (mapa de violencia política); las Infografías Elecciones sin Discriminación; la Jornada para el Ejercicio del voto de las personas con discapacidad; el Tutorial sobre cómo denunciar la violencia política contra las mujeres por razón de género; las Mesas de discusión sobre la representación política de las personas con discapacidad, el pueblo afromexicano, las personas indígenas y la violencia política contra las mujeres que pertenecen a grupos de atención prioritaria, y la Reunión de trabajo Estrategias de prevención de violencia política contra las mujeres en razón de género para el Proceso Electoral 2020-2021 con las presidencias de los partidos políticos.  -Organización del Curso para Candidatas Electorales titulado Griselda Álvarez Ponce de León, primera gobernadora de México.  
</t>
    </r>
    <r>
      <rPr>
        <b/>
        <sz val="10"/>
        <rFont val="Montserrat"/>
      </rPr>
      <t>UR:</t>
    </r>
    <r>
      <rPr>
        <sz val="10"/>
        <rFont val="Montserrat"/>
      </rPr>
      <t xml:space="preserve"> 123
Indicador 2. Porcentaje de cumplimiento de paridad de género en los Organismos Públicos Locales a nivel nacional. Este indicador es complementario del indicador 1, por lo que una vez que sean designados las y los Consejeros Electorales se plasmaran los avances correspondientes. ;  Indicador 1: Porcentaje de Designaciones de Consejeras Electorales en los OPL. PROCESO DE SELECCIÓN Y DESIGNACIÓN DE LAS VACANTES GENERADAS EN LOS ORGANISMOS PÚBLICOS LOCALES DE LAS ENTIDADES DE CHIHUAHUA, COAHUILA, COLIMA, ESTADO DE MÉXICO, MORELOS Y VERACRUZ:   Se llevaron a cabo las etapas de: Convocatoria pública, de conformidad con los Acuerdos INE/CG13/2021, INE/CG15/2021, INE/CG640/2020 e INE/CG689/2020 del Consejo General del INE; Registro en línea de Aspirantes, del 8 de diciembre de 2020 al 29 de enero de 2021 en Chihuahua y del 22 de diciembre de 2020 al 29 de enero de 2021 en Coahuila y Veracruz y del 16 de enero al 12 de febrero de 2021 en el Estado de México, Colima y Morelos; Verificación de Requisitos Legales, el 12 de febrero de 2021 para los estados de Chihuahua, Coahuila y Veracruz y el 22 de febrero de 2021 para Colima, México y Morelos; Examen de Conocimientos y Cotejo Documental, el 27 de febrero de 2021 se llevó a cabo la aplicación del examen de conocimientos en modalidad desde casa y Ensayo Presencial, el 20 de marzo de 2021 se llevó a cabo la aplicación del ensayo en modalidad a distancia.</t>
    </r>
  </si>
  <si>
    <r>
      <t>Justificación de diferencia de avances con respecto a las metas programadas
UR:</t>
    </r>
    <r>
      <rPr>
        <sz val="10"/>
        <rFont val="Montserrat"/>
      </rPr>
      <t xml:space="preserve"> 122
No se considera que exista un retraso que impacte el cumplimiento de metas, toda vez que dos de los indicadores son anuales, por lo que se tiene hasta el cuarto trimestre del año para su cumplimiento. Asimismo, los indicadores trimestrales tienen metas calendarizadas para el segundo y tercer trimestre. Por lo anterior, se reporta un avance progresivo y en tiempo. 
</t>
    </r>
    <r>
      <rPr>
        <b/>
        <sz val="10"/>
        <rFont val="Montserrat"/>
      </rPr>
      <t>UR:</t>
    </r>
    <r>
      <rPr>
        <sz val="10"/>
        <rFont val="Montserrat"/>
      </rPr>
      <t xml:space="preserve"> 123
Indicador 1: Porcentaje de Designaciones de Consejeras Electorales en los OPL. Sin comentarios, la frecuencia de medición es anual.;  Indicador 2: Porcentaje de cumplimiento de paridad de género en los Organismos Públicos Locales a nivel nacional. Sin comentarios, la frecuencia de medición es anual.</t>
    </r>
  </si>
  <si>
    <r>
      <t>Acciones de mejora para el siguiente periodo
UR:</t>
    </r>
    <r>
      <rPr>
        <sz val="10"/>
        <rFont val="Montserrat"/>
      </rPr>
      <t xml:space="preserve"> 122
Se detecta que hay necesidad de reformular ciertas actividades planeadas de forma presencial, que no será posible realizar por la continuidad de las medidas de distanciamiento social. En este sentido, se cuenta con tiempo suficiente para rediseñarlas, a efecto de que contribuyan al cumplimiento del objetivo y que se enmarquen en el planteamiento de los indicadores.  
</t>
    </r>
    <r>
      <rPr>
        <b/>
        <sz val="10"/>
        <rFont val="Montserrat"/>
      </rPr>
      <t>UR:</t>
    </r>
    <r>
      <rPr>
        <sz val="10"/>
        <rFont val="Montserrat"/>
      </rPr>
      <t xml:space="preserve"> 123
Indicador 2: Porcentaje de cumplimiento de paridad de género en los Organismos Públicos Locales a nivel nacional. Sin comentarios;  Indicador 1: Porcentaje de Designaciones de Consejeras Electorales en los OPL. Sin comentarios.</t>
    </r>
  </si>
  <si>
    <r>
      <t>Acciones realizadas en el periodo
UR:</t>
    </r>
    <r>
      <rPr>
        <sz val="10"/>
        <rFont val="Montserrat"/>
      </rPr>
      <t xml:space="preserve"> 111
Para el Indicador 2: Porcentaje de acciones realizadas en el año para la sensibilización en materia de igualdad de género del personal y las familias. No se reportan acciones realizadas en el primer trimestre; la medición es anual. ;  Para el Indicador 1: Porcentaje de materiales de difusión sobre la igualdad de género elaborados en el año. Al momento se ha diseñado el modelo del tríptico con información de la credencial y se ha buscado la coordinación con el Instituto Nacional de Lenguas Indígenas para realizar la traducción del material en las principales lenguas originarias.</t>
    </r>
  </si>
  <si>
    <r>
      <t>Justificación de diferencia de avances con respecto a las metas programadas
UR:</t>
    </r>
    <r>
      <rPr>
        <sz val="10"/>
        <rFont val="Montserrat"/>
      </rPr>
      <t xml:space="preserve"> 111
Para el Indicador 1: Porcentaje de materiales de difusión sobre la igualdad de género elaborados en el año y el Indicador 2: Porcentaje de acciones realizadas el año para la sensibilización en materia de igualdad de género del personal y las familias, no existe diferencia de avances, toda vez que la frecuencia de medición establecida es anual. </t>
    </r>
  </si>
  <si>
    <r>
      <t>Acciones de mejora para el siguiente periodo
UR:</t>
    </r>
    <r>
      <rPr>
        <sz val="10"/>
        <rFont val="Montserrat"/>
      </rPr>
      <t xml:space="preserve"> 111
Para el Indicador 1: Porcentaje de materiales de difusión sobre la igualdad de género elaborados en el año y el Indicador 2: Porcentaje de acciones realizadas el año para la sensibilización en materia de igualdad de género del personal y las familias, en el primer trimestre no se identificaron acciones de mejora.  INMUJERES ha recomendado modificar el uso del presupuesto del Anexo 13 en acciones sustantivas con perspectiva de género y elaborar indicadores cualitativos para el siguiente año fiscal.</t>
    </r>
  </si>
  <si>
    <r>
      <t>Acciones realizadas en el periodo
UR:</t>
    </r>
    <r>
      <rPr>
        <sz val="10"/>
        <rFont val="Montserrat"/>
      </rPr>
      <t xml:space="preserve"> 200
Para el Indicador 2: Proyectos impulsados para promover la participación de las mujeres en distintas vertientes. Se diseñaron y elaboraron las Reglas de Operación para el Programa Nacional de Impulso a la Participación Política de las Mujeres para la edición 2021, las cuales deberán ser validadas por el Director de Educación Cívica y Participación Ciudadana y por la Dirección Jurídica, para su posterior aprobación por el órgano colegiado del INE.;  Indicador 1 Asistentes en actividades para promover la participación de las mujeres en distintas vertientes. Se realizaron actividades de capacitación a las Organizaciones de la Sociedad Civil OSC que participan en el Programa Nacional de Impulso a la Participación Política de las Mujeres (PNIPPM). El 16 de febrero se llevó a cabo la 1er Reunión virtual del PNIPPM. Se ha dado seguimiento a los proyectos registrados por las OSC en el PNIPPM. En el marco del Proyecto de Fortalecimiento de la Participación Política de las Mujeres y Protocolos de Atención a la Violencia de Género en el Marco de la Covid-19?, celebrado entre el INE y ONU Mujeres en diciembre de 2020, se realizó el curso Habilidades para el desarrollo de una campaña política, así como el segundo curso Prevención y mecanismos de atención de la violencia política en razón de género contra mujeres VPRGM. De los 51 proyectos del PNIPPM, de enero a marzo de 2021, 11 se enfocan a la elaboración de agendas y a la incidencia política; 31 a la promoción de los derechos políticos electorales y derechos humanos y  9 se enfocan a la prevención y atención de la violencia política contra las mujeres en razón de género VPcMrG; los proyectos se distribuyen en 17 estados: Baja California, CDMX, Chiapas, Chihuahua, Durango, Guerrero, Hidalgo, Jalisco, México, Morelos, Nayarit, Oaxaca, Puebla,  San Luis Potosí, Tlaxcala, Veracruz y Yucatán. En los primeros 2 trimestres del este ejercicio, los órganos desconcentrados realizan actividades en el marco del PNIPPM, esto por lo siguiente:   a) Derivado de la pandemia por Covid-19, muchas actividades presenciales han sido canceladas, por lo que las verificaciones que se realizan de las actividades de los proyectos de las OSC se hacen en gabinete, con ello, se busca salvaguardar la salud de las personas.   b) Actualmente, los órganos desconcentrados se encuentran inmersos en las actividades inherentes al proceso electoral 2020-2021, el más grande de la historia de México.
</t>
    </r>
    <r>
      <rPr>
        <b/>
        <sz val="10"/>
        <rFont val="Montserrat"/>
      </rPr>
      <t>UR:</t>
    </r>
    <r>
      <rPr>
        <sz val="10"/>
        <rFont val="Montserrat"/>
      </rPr>
      <t xml:space="preserve"> 115
Acción 207. Indicador 2: Proyectos impulsados para promover la participación de las mujeres en distintas vertientes. Se diseñaron y elaboraron las Reglas de Operación para el Programa Nacional de Impulso a la Participación Política de las Mujeres para la edición 2021, las cuales deberán ser validadas por el Director de Educación Cívica y Participación Ciudadana y por la Dirección Jurídica, para su posterior aprobación por el órgano colegiado del INE.;  Acción 207. Indicador 1: Asistentes en actividades para promover la participación de las mujeres en distintas vertientes. Se llevaron a cabo actividades de capacitación a las personas representantes y responsables de los proyectos de las OSC que participan en el Programa Nacional de Impulso a la Participación Política de las Mujeres (PNIPPM); en ese sentido, el 16 de febrero se llevó a cabo la 1er Reunión virtual del PNIPPM. Asimismo, se ha dado seguimiento a las actividades realizadas por las OSC en el marco de los proyectos registrados;  Acción 402. Indicador 1: Porcentaje de actividades de difusión orientadas a visibilizar conductas que promueven la desigualdad social por razón de género. Se realizó la integración del Anexo Técnico y su correspondiente expediente de contratación para dar inicio al procedimiento de Licitación de contratación de un proveedor que realice el diseño y conceptualización del proyecto documental transmedia para generar reflexión sobre la violencia de género mediante un ejercicio social y digital que se expondrán en entornos digitales. Se </t>
    </r>
  </si>
  <si>
    <r>
      <t>Justificación de diferencia de avances con respecto a las metas programadas
UR:</t>
    </r>
    <r>
      <rPr>
        <sz val="10"/>
        <rFont val="Montserrat"/>
      </rPr>
      <t xml:space="preserve"> 200
Indicador 1 Asistentes en actividades para promover la participación de las mujeres en distintas vertientes. No existe diferencia debido a que la frecuencia de medición es semestral.;  Para el Indicador 2: Proyectos impulsados para promover la participación de las mujeres en distintas vertientes. No existe diferencia debido a que la frecuencia de medición es anual
</t>
    </r>
    <r>
      <rPr>
        <b/>
        <sz val="10"/>
        <rFont val="Montserrat"/>
      </rPr>
      <t>UR:</t>
    </r>
    <r>
      <rPr>
        <sz val="10"/>
        <rFont val="Montserrat"/>
      </rPr>
      <t xml:space="preserve"> 115
Acción 207. Indicador 2: Proyectos impulsados para promover la participación de las mujeres en distintas vertientes. No existe diferencia debido a que la frecuencia de medición es semestral.;  Acción 402. Indicador 1: Porcentaje de actividades de difusión orientadas a visibilizar conductas que promueven la desigualdad social por razón de género. No existe diferencia debido a que la frecuencia de medición es anual.;  Acción 207. Indicador 1: Asistentes en actividades para promover la participación de las mujeres en distintas vertientes. No existe diferencia debido a que la frecuencia de medición es semestral.</t>
    </r>
  </si>
  <si>
    <r>
      <t>Acciones de mejora para el siguiente periodo
UR:</t>
    </r>
    <r>
      <rPr>
        <sz val="10"/>
        <rFont val="Montserrat"/>
      </rPr>
      <t xml:space="preserve"> 200
Indicador 1: Asistentes en actividades para promover la participación de las mujeres en distintas vertientes. Debido a que la pandemia provocada por el Covid-19 sigue vigente en nuestro país, limitando las actividades de carácter presencial, se llevarán a cabo las verificaciones de gabinete de las actividades realizadas por las Organizaciones de la Sociedad Civil OSC que participan en el Programa Nacional de Impulso a la Participación Política de las Mujeres PNIPPM en su edición 2020, se realizará la revisión de los informes parciales que deberán entregar conforme a las reglas de Operación del Programa y el cotejo de los listados de los talleres impartidos.;  Indicador 2: Proyectos impulsados para promover la participación de las mujeres en distintas vertientes. En el siguiente trimestre se realizará la convocatoria para el Programa Nacional de Impulso a la Participación Política de las Mujeres PNIPPM edición 2021, con la cual en su momento, se realizará la invitación abierta a las Organizaciones de la Sociedad Civil OSC que deseen participar en alguna modalidad del Programa. 
</t>
    </r>
    <r>
      <rPr>
        <b/>
        <sz val="10"/>
        <rFont val="Montserrat"/>
      </rPr>
      <t>UR:</t>
    </r>
    <r>
      <rPr>
        <sz val="10"/>
        <rFont val="Montserrat"/>
      </rPr>
      <t xml:space="preserve"> 115
Acción 207. Indicador 1: Asistentes en actividades para promover la participación de las mujeres en distintas vertientes. Debido a que la pandemia provocada por el Covid-19 sigue vigente en nuestro país, limitando las actividades de carácter presencial, se llevarán a cabo las verificaciones de gabinete de las actividades realizadas por las OSC que participan en el PNIPPM en su edición 2020, se realizará la revisión de los informes parciales que deberán entregar conforme a las reglas de Operación del Programa, así como el cotejo de los listados de los talleres impartidos. ;  Acción 207. Indicador 2: Proyectos impulsados para promover la participación de las mujeres en distintas vertientes. En el siguiente trimestre se realizará la convocatoria para el PNIPPM edición 2021, con la cual en su momento se realizará la invitación abierta a las OSC que deseen participar en alguna modalidad del Programa. ;  Acción 402. Indicador 1: Porcentaje de actividades de difusión orientadas a visibilizar conductas que promueven la desigualdad social por razón de género. No aplica.</t>
    </r>
  </si>
  <si>
    <r>
      <t>Acciones realizadas en el periodo
UR:</t>
    </r>
    <r>
      <rPr>
        <sz val="10"/>
        <rFont val="Montserrat"/>
      </rPr>
      <t xml:space="preserve"> 116
Para el Indicador 1: Porcentaje del personal de la rama administrativa del INE que recibió al menos una acción de capacitación en temas de Igualdad de Género y 2: Porcentaje de personal de mandos medios y superiores de la rama administrativa del INE que recibió al menos una acción de capacitación en temas de Igualdad de Género, las acciones realizadas en el periodo son:  -Realización de la Detección de Necesidades de Capacitación  -Elaboración del programa de capacitación en Igualdad y No Discriminación  -Programación de la capacitación para los trimestres 2do, 3ero y 4to  </t>
    </r>
  </si>
  <si>
    <r>
      <t>Justificación de diferencia de avances con respecto a las metas programadas
UR:</t>
    </r>
    <r>
      <rPr>
        <sz val="10"/>
        <rFont val="Montserrat"/>
      </rPr>
      <t xml:space="preserve"> 116
Para el Indicador 1: Porcentaje del personal de la rama administrativa del INE que recibió al menos una acción de capacitación en temas de Igualdad de Género y 2: Porcentaje de personal de mandos medios y superiores de la rama administrativa del INE que recibió al menos una acción de capacitación en temas de Igualdad de Género, conforme a lo programado, se realizó el programa de capacitación en Igualdad y No Discriminación y se consultó con la Unidad Técnica en Igualdad de Género y No Discriminación, para complementar las acciones de capacitación y no duplicar esfuerzos, por lo que no existe diferencia entre lo reportado y lo esperado.</t>
    </r>
  </si>
  <si>
    <r>
      <t>Acciones de mejora para el siguiente periodo
UR:</t>
    </r>
    <r>
      <rPr>
        <sz val="10"/>
        <rFont val="Montserrat"/>
      </rPr>
      <t xml:space="preserve"> 116
Para el Indicador 1: Porcentaje del personal de la rama administrativa del INE que recibió al menos una acción de capacitación en temas de Igualdad de Género y 2: Porcentaje de personal de mandos medios y superiores de la rama administrativa del INE que recibió al menos una acción de capacitación en temas de Igualdad de Género, realizar el proceso de contratación para la impartición de los cursos de capacitación a distancia y una vez concluida esta, invitar al personal de la Rama Administrativa a que participe en ellos.</t>
    </r>
  </si>
  <si>
    <r>
      <t>Acciones realizadas en el periodo
UR:</t>
    </r>
    <r>
      <rPr>
        <sz val="10"/>
        <rFont val="Montserrat"/>
      </rPr>
      <t xml:space="preserve"> 600
Estrategia Integral para la Prevención de la Trata de Personas y el Trabajo Infantil. Se llevaron a cabo 3 conferencias de sensibilización y de promoción entre prestadores de servicios turísticos para la implementación del Código de Conducta para la Protección de Niñas Niños y Adolescentes en el Sector de los Viajes y el Turismo.  Las conferencias se realizaron en el Estado de Jalisco para los Municipios turísticos de y Guadalajara  11 de febrero, Puerto Vallarta y  Veracruz el 22 de marzo ;  Cultura Institucional con enfoque de derechos humanos y perspectiva de género. Para establecer la coordinación e implementación de cursos de derechos humanos con el apoyo de expertas/os en Derechos Humanos para los compañeros/as de la Corporación de Servicios al Turista Ángeles Verdes se tuvieron reuniones y elaboraron calendarios de temas y cursos a impartir por regiones del país a partir de la 3ª semana de abril de 2021.  Se llevó a cabo el 12 de marzo de 2021 el ?Panel las Mujeres Empoderan el ;  Grupo de Trabajo para el Seguimiento y Re-Certificación de la Secretaría de Turismo en la Norma NMX R025 SCFI en Igualdad Laboral y No Discriminación. El Grupo de Trabajo se reunió el 29 de marzo, para coordinar los trabajos para verificar y dar seguimiento a los requisitos que exige la NMX R 025 SCFI y consecuentemente el mantenimiento de la Certificación de la Secretaría de Turismo,</t>
    </r>
  </si>
  <si>
    <r>
      <t>Justificación de diferencia de avances con respecto a las metas programadas
UR:</t>
    </r>
    <r>
      <rPr>
        <sz val="10"/>
        <rFont val="Montserrat"/>
      </rPr>
      <t xml:space="preserve"> 600
Desarrollo Comunitario. No existe diferencia de avance en el 1er trimestre de 2021.;  Turismo Social con perspectiva de género y enfoque de derechos humanos . No existe diferencia de avance en el 1er trimestre de 2021.;  Acuerdos del Comité de Igualdad de Género. No existe diferencia de avance en el 1er trimestre de 2021.;  Estrategia Integral para prevenir la trata de personas y el trabajo infantil. Los resultados favorables de la implementación a distancia de la estrategia en 2020, propició que los gobiernos de los estados de Jalisco y Veracruz solicitaran se implementara la misma en 2021. </t>
    </r>
  </si>
  <si>
    <r>
      <t>Acciones de mejora para el siguiente periodo
UR:</t>
    </r>
    <r>
      <rPr>
        <sz val="10"/>
        <rFont val="Montserrat"/>
      </rPr>
      <t xml:space="preserve"> 600
Sin información</t>
    </r>
  </si>
  <si>
    <r>
      <t>Acciones realizadas en el periodo
UR:</t>
    </r>
    <r>
      <rPr>
        <sz val="10"/>
        <rFont val="Montserrat"/>
      </rPr>
      <t xml:space="preserve"> D00
En el primer trimestre del 2021 se concluyó la revisión del informe final de 85 proyectos apoyados durante el 2020, con el objetivo de verificar los servicios brindados a las usuarias y sus hijas e hijos, las acciones comprometidas y el ejercicio de los recursos en conceptos comprometidos en su proyecto.  Por otro lado, se recibieron un total de 111 proyectos, de los cuales se dictaminaron 97 proyectos para determinar su elegibilidad a través de 31 mesas de análisis. De los 97 proyectos dictaminados todos fueron aprobados en las mesas de análisis, de los cuales se ajustaron 89 (59 Refugios y 30 Centros Externos) con el objetivo de atender en su totalidad las observaciones del Grupo Revisor e incorporarlas en los proyectos. Cabe destacar que en este periodo se firmaron los convenios de los 89 proyectos ajustados que inciden en 30 entidades federativas. Adicional a lo anterior, recibieron la primera ministración 58 proyectos (40 Refugios y 18 Centros Externos) por un monto total de $156,816,652.</t>
    </r>
  </si>
  <si>
    <r>
      <t>Justificación de diferencia de avances con respecto a las metas programadas
UR:</t>
    </r>
    <r>
      <rPr>
        <sz val="10"/>
        <rFont val="Montserrat"/>
      </rPr>
      <t xml:space="preserve"> D00
Los indicadores a reportar en el Anexo Erogaciones para la Igualdad entre Mujeres y Hombres tienen frecuencia semestral y anual, por lo que para el primer trimestre no existe diferencia en el avance realizado respecto al programado.</t>
    </r>
  </si>
  <si>
    <r>
      <t>Acciones de mejora para el siguiente periodo
UR:</t>
    </r>
    <r>
      <rPr>
        <sz val="10"/>
        <rFont val="Montserrat"/>
      </rPr>
      <t xml:space="preserve"> D00
Los indicadores a reportar en el Anexo Erogaciones para la Igualdad entre Mujeres y Hombres tienen frecuencia semestral y anual, por lo que para el primer trimestre no se tienen acciones de mejora.</t>
    </r>
  </si>
  <si>
    <r>
      <t>Acciones realizadas en el periodo
UR:</t>
    </r>
    <r>
      <rPr>
        <sz val="10"/>
        <rFont val="Montserrat"/>
      </rPr>
      <t xml:space="preserve"> 600
Se realizo nueva incorporación de sujetos de derecho al programa y se continuaron las acciones para contar con el mayor numero de mujeres como beneficiarias en el programa </t>
    </r>
  </si>
  <si>
    <r>
      <t>Justificación de diferencia de avances con respecto a las metas programadas
UR:</t>
    </r>
    <r>
      <rPr>
        <sz val="10"/>
        <rFont val="Montserrat"/>
      </rPr>
      <t xml:space="preserve"> 600
Resultados   Con corte al 31 de marzo 2021, el Programa tiene 426,691 sujetos de derecho, de los cuales, 129,076 son mujeres, lo que representa una participación de 30.25 % de mujeres como beneficiarias del Programa.       1. Porcentaje de mujeres que reciben asistencia técnica respecto a lo planeado    Para este indicador se logra el cumplimiento del 100% de la meta trimestral programada al mantener un padrón de sujetos de derecho con un mínimo del 30% de participación de mujeres, gracias a los trabajos e invitación que realiza el personal técnico en territorio para incorporar el mayor número posible de mujeres al programa     2. Porcentaje de apoyos en especie destinados a mujeres respecto de los planeados    Se continuarán los trabajos en territorio para la entrega de los apoyos en especie, para un mayor avance, ahora que se empieza a estabilizar la situación de la pandemia y hay apertura de municipios para su acceso.  El resultado trimestral de este indicador fue del 20.21% de una proyección del 25% de la meta trimestral programada con un cumplimiento del 80% .       3. Porcentaje de apoyos económicos destinados a mujeres respecto de los planeados    Para este indicador se logró un cumplimiento del 96.72% de la meta trimestral programada. Para los siguientes trimestres se continuará con los trabajos de invitación para incorporar al programa al mayor número de mujeres como sujetos de derecho.  </t>
    </r>
  </si>
  <si>
    <r>
      <t>Acciones de mejora para el siguiente periodo
UR:</t>
    </r>
    <r>
      <rPr>
        <sz val="10"/>
        <rFont val="Montserrat"/>
      </rPr>
      <t xml:space="preserve"> 600
SE REALIZARAN ACCIONES Y ACTIVIDADES QUE APOYEN LOS TRABAJOS EN TERRITORIO Y LA ENTREGA DE APOYOS EN ESPECIE </t>
    </r>
  </si>
  <si>
    <r>
      <t>Acciones realizadas en el periodo
UR:</t>
    </r>
    <r>
      <rPr>
        <sz val="10"/>
        <rFont val="Montserrat"/>
      </rPr>
      <t xml:space="preserve"> 213
La incorporación de la perspectiva de género en la Pensión para el Bienestar de las Personas Adultas Mayores permite contribuir a que las mujeres accedan a sus derechos sociales y se beneficien de manera igualitaria de esos derechos. En el anexo 1 se reporta que en el periodo enero a febrero de 2021, el programa tiene registrados 7,789,539 personas beneficiarias acumuladas emitidas, de las cuales 3,424,793 son hombres y 4,364,740 son mujeres, es decir que las mujeres representan el 56% de la población atendida.</t>
    </r>
  </si>
  <si>
    <r>
      <t>Justificación de diferencia de avances con respecto a las metas programadas
UR:</t>
    </r>
    <r>
      <rPr>
        <sz val="10"/>
        <rFont val="Montserrat"/>
      </rPr>
      <t xml:space="preserve"> 213
El indicador Razón por sexo de personas adultas mayores derechohabientes con apoyos emitidos presenta un avance de 1.27 que representa un cumplimiento de 107% respecto a la meta programada que fue de 1.2, ello encuentra explicación en que  se han emitido apoyos a mas derechohabientes mujeres de lo esperado, dado que en el primer trimestre fueron más las solicitudes de incorporación de mujeres al programa que las solicitudes de incorporación de hombres, asimismo, se llevó a cabo la correcta  incorporación de aquellas mujeres que cumplieron con los Criterios y Requisitos establecidos en las Reglas de Operación del Programa.</t>
    </r>
  </si>
  <si>
    <r>
      <t>Acciones de mejora para el siguiente periodo
UR:</t>
    </r>
    <r>
      <rPr>
        <sz val="10"/>
        <rFont val="Montserrat"/>
      </rPr>
      <t xml:space="preserve"> 213
Continuar con la perspectiva de género para contribuir a el acceso y beneficio igualitario de las mujeres adultas mayores a sus derechos sociales. </t>
    </r>
  </si>
  <si>
    <r>
      <t>Acciones realizadas en el periodo
UR:</t>
    </r>
    <r>
      <rPr>
        <sz val="10"/>
        <rFont val="Montserrat"/>
      </rPr>
      <t xml:space="preserve"> 211
En el primer trimestre, se otorgaron 168 mil 425 apoyos económicos a madres y padres beneficiadas (de los cuales 162 mil 544 son mujeres y 5 mil 881 hombres beneficiando a 175 mil 085 niños (de los cuales 85 mil 688 son niñas y 89,397 son niños).  En el mes de enero- marzo del año en curso, el nivel de cumplimiento del indicador respecto a lo programado muestra un avance. Lo anterior indica que la relación de mujeres y niñas beneficiarias atendidas por el Programa de total de personas Beneficiarias, se ha incrementado debido a que se incorporaron nuevos beneficiarios. </t>
    </r>
  </si>
  <si>
    <r>
      <t>Justificación de diferencia de avances con respecto a las metas programadas
UR:</t>
    </r>
    <r>
      <rPr>
        <sz val="10"/>
        <rFont val="Montserrat"/>
      </rPr>
      <t xml:space="preserve"> 211
En el primer trimestre, se otorgaron 168 mil 425 apoyos económicos a madres y padres beneficiadas (de los cuales 162 mil 544 son mujeres y 5 mil 881 hombres beneficiando a 175 mil 085 niños (de los cuales 85 mil 688 son niñas y 89,397 son niños).  En el mes de enero- marzo del año en curso, el nivel de cumplimiento del indicador respecto a lo programado muestra un avance. Lo anterior indica que la relación de mujeres y niñas beneficiarias atendidas por el Programa de total de personas Beneficiarias, se ha incrementado debido a que se incorporaron nuevos beneficiarios. </t>
    </r>
  </si>
  <si>
    <r>
      <t>Acciones de mejora para el siguiente periodo
UR:</t>
    </r>
    <r>
      <rPr>
        <sz val="10"/>
        <rFont val="Montserrat"/>
      </rPr>
      <t xml:space="preserve"> 211
Sin información</t>
    </r>
  </si>
  <si>
    <r>
      <t>Acciones realizadas en el periodo
UR:</t>
    </r>
    <r>
      <rPr>
        <sz val="10"/>
        <rFont val="Montserrat"/>
      </rPr>
      <t xml:space="preserve"> D00
El primer trimestre no se programaron acciones derivadas de la implementación de los Programas Anuales de las IMEF, sin embargo, como parte de la operación del PAIMEF, se realizaron las siguientes acciones:  - Se terminaron de revisar los Informes Finales del ejercicio fiscal 2020 de las IMEF  - Se recibieron los Programas Anuales 2021, mismos que se analizaron en mesas colegiadas conformadas por especialistas de la academia, OSC y gobierno.  - Se firmaron 32 convenios de colaboración Indesol-IMEF. - Se otorgó la primera ministración a 29 IMEF, la cual fue del 70% de su recurso.</t>
    </r>
  </si>
  <si>
    <r>
      <t>Justificación de diferencia de avances con respecto a las metas programadas
UR:</t>
    </r>
    <r>
      <rPr>
        <sz val="10"/>
        <rFont val="Montserrat"/>
      </rPr>
      <t xml:space="preserve"> D00
No hay diferencia en el avance de las metas del primer trimestre, debido a que no se programaron metas para este periodo, sin embargo, como parte de la operación del PAIMEF, se realizaron las siguientes acciones:  - Se terminaron de revisar los Informes Finales del ejercicio fiscal 2020 de las IMEF  - Se recibieron los Programas Anuales 2021, mismos que se analizaron en mesas colegiadas conformadas por especialistas de la academia, OSC y gobierno.  - Se firmaron 32 convenios de colaboración Indesol-IMEF. - Se otorgó la primera ministración a 29 IMEF, la cual fue del 70% de su recurso.</t>
    </r>
  </si>
  <si>
    <r>
      <t>Acciones de mejora para el siguiente periodo
UR:</t>
    </r>
    <r>
      <rPr>
        <sz val="10"/>
        <rFont val="Montserrat"/>
      </rPr>
      <t xml:space="preserve"> D00
Se brindará el acompañamiento a las tres IMEF que todavía no cuentan con su recurso, con el propósito de que logren cerrar el ejercicio 2020 y queden validados sus Programas Anuales 2021.  Asimismo, se inició el acompañamiento a las IMEF con el propósito de asegurar el cumplimiento efectivo de las acciones de sus Programas Anuales y con ello, alcanzar las metas planteadas en relación con la población atendida.</t>
    </r>
  </si>
  <si>
    <r>
      <t>Acciones realizadas en el periodo
UR:</t>
    </r>
    <r>
      <rPr>
        <sz val="10"/>
        <rFont val="Montserrat"/>
      </rPr>
      <t xml:space="preserve"> VUY
Fueron validadas las actualizaciones a las Políticas de Operación del Programa E016, en las cuales se señala el criterio de paridad de género como prioridad para la selección de las y los beneficiarios de cada uno de los Componentes que integran el documento.  -Fueron publicadas 4 convocatorias provenientes del Programa E016: 1) Supervisores de Caso, 2) Servidores Sociales y Voluntarios, ambas del Componente ?Contacto Joven. Red Nacional de Atención Juvenil?; y 3) Enlaces Operativos, 4) Nodos Territoriales  del Componente ?Jóvenes por la Transformación. Brigadas Comunitarias de Norte a Sur. Dichas convocatorias señalaron como criterio de priorización la paridad de género para la selección de sus beneficiarios.  - Con fecha de 16 y 17 de marzo fueron publicados los resultados de la convocatoria ?Servidores Sociales y Voluntarios? del Componente ?Contacto Joven. Red Nacional de Atención Juvenil? con la selección de 171 beneficiarios para dicha modalidad.   -Con fecha de 24 de marzo fueron publicados los resultados de la convocatoria ?Supervisores de Caso? del Componente ?Contacto Joven. Red Nacional de Atención Juvenil? con la selección de 20 beneficiarios, los cuales iniciarán sus actividades en el mes de abril 2021.  -Con fecha de 30 de marzo fueron publicados los resultados de la convocatoria ?Enlaces Operativos? del Componente ?Jóvenes por la Transformación. Brigadas Comunitarias de Norte a Sur? con la selección de 11 beneficiarios, los cuales iniciarán sus actividades en el mes de abril 2021.  -En el marco de la conmemoración del Día Internacional de la Mujer, las redes oficiales del Instituto Mexicano de la Juventud difundieron información acorde a dicha conmemoración y el trabajo realizado desde los distintos Componentes del Programa E016 en el Ejercicio Fiscal 2020. Por esto, a través de la red social Facebook y Twitter se publicaron 16 banners con datos referentes a la distribución entre hombres y mujeres de las y los beneficiarios.  </t>
    </r>
  </si>
  <si>
    <r>
      <t>Justificación de diferencia de avances con respecto a las metas programadas
UR:</t>
    </r>
    <r>
      <rPr>
        <sz val="10"/>
        <rFont val="Montserrat"/>
      </rPr>
      <t xml:space="preserve"> VUY
No se presento variación alguna ya que el indicador es semestral</t>
    </r>
  </si>
  <si>
    <r>
      <t>Acciones de mejora para el siguiente periodo
UR:</t>
    </r>
    <r>
      <rPr>
        <sz val="10"/>
        <rFont val="Montserrat"/>
      </rPr>
      <t xml:space="preserve"> VUY
Referente a las acciones en materia de igualdad entre hombre y mujeres no se contó con obstáculos, sino que las áreas de oportunidad van encaminadas a mejorar las herramientas tecnológicas para la recepción de documentación en cuanto a las postulaciones de las convocatorias y la atención a dudas hacia las y los jóvenes interesados en participar en alguna convocatoria</t>
    </r>
  </si>
  <si>
    <r>
      <t>Acciones realizadas en el periodo
UR:</t>
    </r>
    <r>
      <rPr>
        <sz val="10"/>
        <rFont val="Montserrat"/>
      </rPr>
      <t xml:space="preserve"> 411
En el primer trimestre del 2021, se ministraron recursos para el pago de ayudas a 19 viudas. Del universo de las viudas a las que se les expidió el pago de la ayuda semestral, solo han cobrado 16 la ayuda correspondiente al primer semestre de 2021.</t>
    </r>
  </si>
  <si>
    <r>
      <t>Justificación de diferencia de avances con respecto a las metas programadas
UR:</t>
    </r>
    <r>
      <rPr>
        <sz val="10"/>
        <rFont val="Montserrat"/>
      </rPr>
      <t xml:space="preserve"> 411
Del universo de las viudas a las que se les expidió el pago de la ayuda semestral, solo han cobrado 16 la ayuda correspondiente al primer semestre de 2021, las tres faltantes aun pueden presentarse a cobrar.</t>
    </r>
  </si>
  <si>
    <r>
      <t>Acciones de mejora para el siguiente periodo
UR:</t>
    </r>
    <r>
      <rPr>
        <sz val="10"/>
        <rFont val="Montserrat"/>
      </rPr>
      <t xml:space="preserve"> 411
se mantiene contacto con las beneficiarias, a través de las delegaciones del SAT y de Bienestar, para conocer los impedimentos que lleguen a tener para cobrar su ayuda, desde estado de salud o falta de algún documento de identificación.</t>
    </r>
  </si>
  <si>
    <r>
      <t>Acciones realizadas en el periodo
UR:</t>
    </r>
    <r>
      <rPr>
        <sz val="10"/>
        <rFont val="Montserrat"/>
      </rPr>
      <t xml:space="preserve"> E00
Publicación en la pagina oficial de la CONUEE código de conducta, ?Pronunciamiento cero tolerancias CONUEE? y las bases de integración aprobados en el ultimo trimestre del 2020.    Primera sesión del Comité de Ética y de Prevención de Conflictos de Intereses de la CONUEE, donde se aprobó el Plan Anual de Trabajo 2021 y presentaciones de la persona consejera y secretaría técnica.    Conferencia con las mujeres de la CONUEE, en conmemoración del día internacional de la Mujer</t>
    </r>
  </si>
  <si>
    <r>
      <t>Justificación de diferencia de avances con respecto a las metas programadas
UR:</t>
    </r>
    <r>
      <rPr>
        <sz val="10"/>
        <rFont val="Montserrat"/>
      </rPr>
      <t xml:space="preserve"> E00
Sobre los indicadores 2 y 3 no hay diferencia de avance debido a que el indicador tal es de periodicidad anual y semestral.     Y en el indicador numero 1 si se cumplió la meta trimestral aprobándose uno de los 4 instrumentos que están comprometidos durante el año.  </t>
    </r>
  </si>
  <si>
    <r>
      <t>Acciones de mejora para el siguiente periodo
UR:</t>
    </r>
    <r>
      <rPr>
        <sz val="10"/>
        <rFont val="Montserrat"/>
      </rPr>
      <t xml:space="preserve"> E00
Se buscará la participación de todo el personal en la Detección de necesidades de Capacitación de la CONUEE, con el objetivo de incrementar los conocimientos y habilidades del personal de la Comisión en materia de igualdad entre las mujeres y hombres.  </t>
    </r>
  </si>
  <si>
    <r>
      <t>Acciones realizadas en el periodo
UR:</t>
    </r>
    <r>
      <rPr>
        <sz val="10"/>
        <rFont val="Montserrat"/>
      </rPr>
      <t xml:space="preserve"> TON
No se ha logrado avance en el despliegue de acciones de este indicador toda vez que, se redefinió el alcance y naturaleza de éste, lo anterior con la finalidad de tener una mejor alineación con el PROIGUALDAD</t>
    </r>
  </si>
  <si>
    <r>
      <t>Justificación de diferencia de avances con respecto a las metas programadas
UR:</t>
    </r>
    <r>
      <rPr>
        <sz val="10"/>
        <rFont val="Montserrat"/>
      </rPr>
      <t xml:space="preserve"> TON
No se ha logrado avance en el despliegue de acciones de este indicador toda vez que, se redefinió el alcance y naturaleza de éste, lo anterior con la finalidad de tener una mejor alineación con el PROIGUALDAD</t>
    </r>
  </si>
  <si>
    <r>
      <t>Acciones de mejora para el siguiente periodo
UR:</t>
    </r>
    <r>
      <rPr>
        <sz val="10"/>
        <rFont val="Montserrat"/>
      </rPr>
      <t xml:space="preserve"> TON
Diseño y autorización de la estrategia de comunicación. La principal oportunidad se encuentra vinculada a incentivar la participación de la población de género masculino del organismo en la plática referente a nuevas masculinidades.</t>
    </r>
  </si>
  <si>
    <r>
      <t>Acciones realizadas en el periodo
UR:</t>
    </r>
    <r>
      <rPr>
        <sz val="10"/>
        <rFont val="Montserrat"/>
      </rPr>
      <t xml:space="preserve"> TON
Conforme al indicador se lograron 2 acciones de comunicación en materia de igualdad y no discriminación.
</t>
    </r>
    <r>
      <rPr>
        <b/>
        <sz val="10"/>
        <rFont val="Montserrat"/>
      </rPr>
      <t>UR:</t>
    </r>
    <r>
      <rPr>
        <sz val="10"/>
        <rFont val="Montserrat"/>
      </rPr>
      <t xml:space="preserve"> 413
M001.413.1.324. Durante el primer trimestre se realizaron, entre otras, las siguientes difusiones a todo el personal a través de mensajes institucionales: Día Internacional de la Mujer y la Niña en la Ciencia (11 de febrero), difusión del -Protocolo para la prevención, atención y sanción del hostigamiento sexual y acoso sexual-, así como el nombre y datos de contacto de las Personas Consejeras en la SENER (25 de febrero), difusión del Programa Nacional para la Igualdad entre Mujeres y Hombres 2020-2024 (PROIGUALDAD) (8 de marzo), difusión del certificado de la SENER en la Norma Mexicana NMX-R-025-SCFI-2015 en Igualdad Laboral y No Discriminación (19 de marzo), difusión de la Política de Igualdad Laboral y No Discriminación de la Secretaría de Energía (26 de marzo). De manera adicional, como parte de la operación de la Unidad de Igualdad de Género y No Discriminación, se informa que se realizó también la siguiente acción en materia de igualdad de género y no discriminación: A petición d;  M001.413.1.102. En el marco de la conmemoración por el Día Internacional de la Mujer, los días 8 y 9 de marzo de 2021 se llevó a cabo el -Foro Digital: Soberanía Energética en Voz de las Mujeres-, evento realizado de manera coordinada con el Instituto Nacional de Electricidad y Energías Limpias (INEEL), el cual tuvo como objetivo reconocer la labor y el desempeño de todas las mujeres en el sector energético, así como la relevancia de su participación para alcanzar los objetivos institucionales de este sector. El evento se transmitió en vivo a través de las redes sociales de la SENER y del INEEL, con un horario de 10:00 a 14:00 horas en los dos días señalados. En el evento se llevaron a cabo exposiciones de mujeres que laboran en las instituciones del Sector Energía, a través de una exposición acerca de su trabajo y el impacto que este tiene en los objetivos del sector. También se difundieron pequeñas cápsulas en video, en las cuales también mujeres del sector hablaron un poco de la importancia de su trabajo. 
</t>
    </r>
    <r>
      <rPr>
        <b/>
        <sz val="10"/>
        <rFont val="Montserrat"/>
      </rPr>
      <t>UR:</t>
    </r>
    <r>
      <rPr>
        <sz val="10"/>
        <rFont val="Montserrat"/>
      </rPr>
      <t xml:space="preserve"> 410
Durante el primer trimestre se desarrollaron temáticas para posibles cursos en materia de igualdad de género y no discriminación. Los cursos son los siguientes: 1) Derechos Humanos, Igualdad y No Discriminación. Marco normativo y práctica; 2) Prevención del hostigamiento sexual y acoso sexual. Marco jurídico y vías de atención; y 3) Perspectiva de género y energía. El objetivo y temarios se detallan en los documentos anexos al presente informe. </t>
    </r>
  </si>
  <si>
    <r>
      <t>Justificación de diferencia de avances con respecto a las metas programadas
UR:</t>
    </r>
    <r>
      <rPr>
        <sz val="10"/>
        <rFont val="Montserrat"/>
      </rPr>
      <t xml:space="preserve"> TON
SE CUMPLIERON LAS METAS PROGRAMAS
</t>
    </r>
    <r>
      <rPr>
        <b/>
        <sz val="10"/>
        <rFont val="Montserrat"/>
      </rPr>
      <t>UR:</t>
    </r>
    <r>
      <rPr>
        <sz val="10"/>
        <rFont val="Montserrat"/>
      </rPr>
      <t xml:space="preserve"> 413
Para el caso de la línea de acción M001.413.1.102, referente al Foro Digital: Soberanía Energética en Voz de las Mujeres, en términos numéricos, se superó la meta programada de 161 personas asistentes, ya que, contando el número máximo de personas conectadas en cada uno de los días se alcanza una cifra de 438 personas conectadas. Es importante señalar que, por la naturaleza del evento, el cual fue digital y transmitido en vivo a través de distintas redes sociales, no es posible saber con exactitud el número de asistentes. Es importante señalar que estos son datos en un momento específico, ya que a lo largo del evento es posible que entraran o salieran distintas personas. No obstante, es importante señalar que las metas cualitativas se cumplieron de manera satisfactoria, particularmente la transmisión del evento a la población en general y la participación de las mujeres trabajadoras de las instituciones del sector energía, destacando la importancia de su trabajo en el marco de los objetivos del sector. El evento tuvo buena aceptación en general. 
</t>
    </r>
    <r>
      <rPr>
        <b/>
        <sz val="10"/>
        <rFont val="Montserrat"/>
      </rPr>
      <t>UR:</t>
    </r>
    <r>
      <rPr>
        <sz val="10"/>
        <rFont val="Montserrat"/>
      </rPr>
      <t xml:space="preserve"> 410
Los avances en este período fueron de acuerdo con lo programado. </t>
    </r>
  </si>
  <si>
    <r>
      <t>Acciones de mejora para el siguiente periodo
UR:</t>
    </r>
    <r>
      <rPr>
        <sz val="10"/>
        <rFont val="Montserrat"/>
      </rPr>
      <t xml:space="preserve"> TON
Dado el periodo en el cual se diseñaron e informaron los indicadores no se logró concretar la implementación de campañas propias, por lo que nos adherimos a programaciones existentes que tuviesen congruencia con el objeto del indicador. No obstante, la oportunidad se identifica en la consolidación de nuestro programa de comunicación anual den materia de igualdad de género para lo que resta del 2021.
</t>
    </r>
    <r>
      <rPr>
        <b/>
        <sz val="10"/>
        <rFont val="Montserrat"/>
      </rPr>
      <t>UR:</t>
    </r>
    <r>
      <rPr>
        <sz val="10"/>
        <rFont val="Montserrat"/>
      </rPr>
      <t xml:space="preserve"> 413
Hasta el momento no se han presentado obstáculos. Las actividades se han llevado a cabo de acuerdo con lo programado. 
</t>
    </r>
    <r>
      <rPr>
        <b/>
        <sz val="10"/>
        <rFont val="Montserrat"/>
      </rPr>
      <t>UR:</t>
    </r>
    <r>
      <rPr>
        <sz val="10"/>
        <rFont val="Montserrat"/>
      </rPr>
      <t xml:space="preserve"> 410
Hasta el momento no se han presentado obstáculos en las acciones programadas. </t>
    </r>
  </si>
  <si>
    <r>
      <t>Acciones realizadas en el periodo
UR:</t>
    </r>
    <r>
      <rPr>
        <sz val="10"/>
        <rFont val="Montserrat"/>
      </rPr>
      <t xml:space="preserve"> A00
Se difundió a todo el personal a través del correo institucional, información relacionada al Día Internacional de Mujer que se conmemora el 08 de marzo. </t>
    </r>
  </si>
  <si>
    <r>
      <t>Justificación de diferencia de avances con respecto a las metas programadas
UR:</t>
    </r>
    <r>
      <rPr>
        <sz val="10"/>
        <rFont val="Montserrat"/>
      </rPr>
      <t xml:space="preserve"> A00
En el periodo que se reporta, no hay diferencia de avances derivado a que no se realizaron acciones de capacitación que permitieran sensibilizar al personal. Es importante precisar que las acciones se llevaran a cabo en los siguientes periodos. </t>
    </r>
  </si>
  <si>
    <r>
      <t>Acciones de mejora para el siguiente periodo
UR:</t>
    </r>
    <r>
      <rPr>
        <sz val="10"/>
        <rFont val="Montserrat"/>
      </rPr>
      <t xml:space="preserve"> A00
Se realizarán diversas acciones de capacitación en línea y difusión de información en materia de igualdad de género, no discriminación y lenguaje incluyente.</t>
    </r>
  </si>
  <si>
    <r>
      <t>Acciones realizadas en el periodo
UR:</t>
    </r>
    <r>
      <rPr>
        <sz val="10"/>
        <rFont val="Montserrat"/>
      </rPr>
      <t xml:space="preserve"> TOM
Para la acción 231 Certificar, difundir y verificar el cumplimiento de la Norma Mexicana en Igualdad Laboral y No Discriminación NMX-R-025-SCFI-2015, durante el primer trimestre se llevó a cabo la actualización del Anexo Técnico del servicio de capacitación para el personal del CENACE que llevará a cabo la auditoría interna, así como las actividades relacionadas con la investigación de mercado y se continuó con las actividades administrativas para su contratación y para la integración de evidencias en cumplimiento a la Norma.  Asimismo, de conformidad con los requisitos de participación señalados en el numeral 5.3.2.1 de la Norma, se solicitaron las cartas de No Incumplimiento a la Ley Federal para Prevenir y Eliminar la Discriminación ante el Consejo Nacional para Prevenir la Discriminación (CONAPRED), las cuales fueron emitidas por el CONAPRED el 1 de marzo de 2021, así como la carta de No Incumplimiento a la Ley Federal del Trabajo ante la Procuraduría Federal de la Defensa Trabajo ;  Para la acción 207 Acciones para la igualdad entre mujeres y hombres en el primer trimestre se llevó a cabo la organización, difusión y ejecución de un ciclo de actividades conmemorativas en el marco del Día Internacional de la Mujer, con el objetivo de informar y contribuir a fortalecer el desarrollo, la no discriminación e inclusión de mujeres y hombres en diversos ámbitos en consonancia con el Programa Nacional para la Igualdad entre Mujeres y Hombres 2020-2024. Dichas actividades consistieron en: Videoconferencia Liderazgo y empoderamiento de las mujeres impartida por el personal del Programa de las Naciones Unidas para el Desarrollo (PNUD) en México (08/03/21), Proyección de la película Gunjan Saxena: La chica de Kargil (17/03/21) y Videoconferencia Dignidad y desarrollo de competencias socioemocionales (24/03/21) impartida por el personal de la Comisión Nacional de los Derechos Humanos (CNDH). Asimismo, se realizó la difusión de contenidos sobre igualdad de género y no discriminación, remitidos por la Unidad de Ética Pública y Prevención de Conflictos de Intereses (UEPPCI) de la Secretaría de la Función Pública, a través de los canales de comunicación del CENACE.</t>
    </r>
  </si>
  <si>
    <r>
      <t>Justificación de diferencia de avances con respecto a las metas programadas
UR:</t>
    </r>
    <r>
      <rPr>
        <sz val="10"/>
        <rFont val="Montserrat"/>
      </rPr>
      <t xml:space="preserve"> TOM
Para la acción 207 Acciones para la igualdad entre mujeres y hombres, durante el primer trimestre de 2021 no hay diferencias de avances.;  Para la acción 231 Certificar, difundir y verificar el cumplimiento de la Norma Mexicana en Igualdad Laboral y No Discriminación NMX-R-025-SCFI-2015, durante el primer trimestre de 2021 no hay diferencias de avances.</t>
    </r>
  </si>
  <si>
    <r>
      <t>Acciones de mejora para el siguiente periodo
UR:</t>
    </r>
    <r>
      <rPr>
        <sz val="10"/>
        <rFont val="Montserrat"/>
      </rPr>
      <t xml:space="preserve"> TOM
Para la acción 231 Certificar, difundir y verificar el cumplimiento de la Norma Mexicana en Igualdad Laboral y No Discriminación NMX-R-025-SCFI-2015 se prevé que, derivado de las medidas adoptadas por el Gobierno Federal y el CENACE, ante la contingencia sanitaria del COVID-19 en el país, las gestiones administrativas se continúen realizando de manera remota. ;  Para la acción 207 Acciones para la igualdad entre mujeres y hombres, se prevé que derivado de las medidas adoptadas por el Gobierno Federal y el CENACE, ante la contingencia sanitaria del COVID-19 en el país, las gestiones administrativas se continúen realizando de manera remota. </t>
    </r>
  </si>
  <si>
    <r>
      <t>Acciones realizadas en el periodo
UR:</t>
    </r>
    <r>
      <rPr>
        <sz val="10"/>
        <rFont val="Montserrat"/>
      </rPr>
      <t xml:space="preserve"> TON
SE LOGRÓ LA DIFUSIÓN DE UNA CAMPAÑA INTERNA DENOMINADA MUJERES CENAGAS</t>
    </r>
  </si>
  <si>
    <r>
      <t>Justificación de diferencia de avances con respecto a las metas programadas
UR:</t>
    </r>
    <r>
      <rPr>
        <sz val="10"/>
        <rFont val="Montserrat"/>
      </rPr>
      <t xml:space="preserve"> TON
NO SE REPORTAN AVANCES DADO QUE LA FRECUENCIA DE MEDICIÓN ES ANUAL</t>
    </r>
  </si>
  <si>
    <r>
      <t>Acciones de mejora para el siguiente periodo
UR:</t>
    </r>
    <r>
      <rPr>
        <sz val="10"/>
        <rFont val="Montserrat"/>
      </rPr>
      <t xml:space="preserve"> TON
No difundir de manera errónea el significado de empoderamiento de las mujeres o a no contextualizar de una forma adecuada los derechos de las mujeres, para lo cual es importante que el personal que facilite cuente con formación en perspectiva de género</t>
    </r>
  </si>
  <si>
    <r>
      <t>Acciones realizadas en el periodo
UR:</t>
    </r>
    <r>
      <rPr>
        <sz val="10"/>
        <rFont val="Montserrat"/>
      </rPr>
      <t xml:space="preserve"> RHQ
Durante el primer trimestre se realizaron acciones de difusión de las Reglas de Operación enfatizando la participación de las mujeres, respetando las medidas sanitarias ante la emergencia de la pandemia por COVID-19 y se inició la recepción de solicitudes de apoyo para su revisión, evaluación y posterior proceso de asignación de los apoyos a través de los Comités Técnicos Nacional o Estatales.</t>
    </r>
  </si>
  <si>
    <r>
      <t>Justificación de diferencia de avances con respecto a las metas programadas
UR:</t>
    </r>
    <r>
      <rPr>
        <sz val="10"/>
        <rFont val="Montserrat"/>
      </rPr>
      <t xml:space="preserve"> RHQ
Al cierre del primer trimestre de 2021, no se presenta variación de acuerdo a lo programado. Lo anterior debido a que al cierre del primer trimestre no se presentan avances en la asignación de recursos ya que se desarrollaron las etapas de recepción de solicitudes y dictamen, lo anterior considerando que el calendario de las Reglas de Operación del Programa Apoyos para el Desarrollo Forestal Sustentable 2021 publicadas en el DOF el 30 de diciembre de 2020 y la entrada en vigor de sus convocatorias a partir del 02 de enero de 2021. Los avances se presentaron a partir del segundo trimestre una vez que haya concluido el proceso de asignación de recursos.</t>
    </r>
  </si>
  <si>
    <r>
      <t>Acciones de mejora para el siguiente periodo
UR:</t>
    </r>
    <r>
      <rPr>
        <sz val="10"/>
        <rFont val="Montserrat"/>
      </rPr>
      <t xml:space="preserve"> RHQ
El indicador se comporta de acuerdo a lo programado, durante el segundo trimestre se presentaran los avances una vez que se llevan a cabo la asignación de recursos.</t>
    </r>
  </si>
  <si>
    <r>
      <t>Acciones realizadas en el periodo
UR:</t>
    </r>
    <r>
      <rPr>
        <sz val="10"/>
        <rFont val="Montserrat"/>
      </rPr>
      <t xml:space="preserve"> F00
El Programa de Conservación para el Desarrollo Sostenible (PROCODES) correspondiente al ejercicio fiscal 2021, a la fecha se encuentra en etapa pre-operativa, en cumplimiento a los numerales 4.2. ?Actividades y plazos? de las Reglas de Operación del PROCODES 2021, las cuales se emitieron el día 30 de diciembre de 2020, en el Diario Oficial de la Federación (DOF), el día 22 de enero de 2021 se publicó en las páginas electrónicas de la CONANP y SEMARNAT la convocatoria a nivel nacional para acceder a los apoyos.  Del 15 de febrero al 08 de marzo del presente año se realizó la dictaminación técnica y económica de las solicitudes de apoyo de acuerdo a los criterios establecidos, posteriormente la publicación de resultados se llevará acabo el día 20 de abril del presente año fiscal. En este sentido no se programa meta en el primer trimestre y por lo tanto, no existen avances por reportar.   </t>
    </r>
  </si>
  <si>
    <r>
      <t>Justificación de diferencia de avances con respecto a las metas programadas
UR:</t>
    </r>
    <r>
      <rPr>
        <sz val="10"/>
        <rFont val="Montserrat"/>
      </rPr>
      <t xml:space="preserve"> F00
No aplica, ya que no se programaron avances para el 1er. Trimestre.</t>
    </r>
  </si>
  <si>
    <r>
      <t>Acciones de mejora para el siguiente periodo
UR:</t>
    </r>
    <r>
      <rPr>
        <sz val="10"/>
        <rFont val="Montserrat"/>
      </rPr>
      <t xml:space="preserve"> F00
No aplica, ya que no se programaron avances para el 1er. Trimestre.</t>
    </r>
  </si>
  <si>
    <r>
      <t>Acciones realizadas en el periodo
UR:</t>
    </r>
    <r>
      <rPr>
        <sz val="10"/>
        <rFont val="Montserrat"/>
      </rPr>
      <t xml:space="preserve"> 116
a) Cultura institucional para la igualdad laboral y no discriminación. SEMARNAT proceso de recertificación en la Norma Mexicana NMX-R-025-SCFI-2015 en Igualdad Laboral y no Discriminación, con: Diagnóstico de Autoevaluación, Plan de Acción, Conferencia en línea Igualdad Laboral y no Discriminación en el marco de la NMX-R-025-SCFI-2015?, Talleres en línea: Derechos Humanos, Igualdad y Género, Modelo de Protocolo para prevenir, atender y erradicar la violencia laboral y discriminación y Formación de Auditores Internos, campañas de sensibilización, actualización de la Política de Igualdad Laboral y no Discriminación de la SEMARNAT, actualización de la Comisión para la Igualdad Laboral y no Discriminación, Auditoría Interna y Auditoría de Recertificación (Certificado Nivel Oro con 97 y 4 medidas de nivelación).  b) Género y Temas Ambientales-Cambio Climático: Estrategia de Capacitación para la Integración de la perspectiva de derechos humanos y género en la fase de implementación de la Contribución Determinada a nivel Nacional y Diagnóstico de Capacidades Adaptativas Institucionales, éste último inicio su aplicación en las Dependencias de la CICC, Sector Ambiental e INMUJERES, CONAPRED, INPI e IMJUVE.   c) Género y Temas Ambientales-Acceso al Agua: Proceso de Incorporación de la PEG  en las Reglas de Operación del Programa Apoyo a la Infraestructura Hidroagrícola (ROP Hidroagrícola) a cargo de CONAGUA: En el marco del PROIGUALDAD 2020-2024 y de los Lineamientos para incorporar la PEG en las ROP de los Programas Presupuestarios Federales se realizó la Mesa de Trabajo Situación y Uso diferenciado del Agua con personal de CONAGUA, SEMARNAT e INMUJERES, organizaciones y una experta en género y agua. Se identificaron las áreas de oportunidad en las ROP Hidroagrícola con respecto al enfoque de género. En los siguientes meses se trabajará en el diagnóstico y en los componentes restantes de los Lineamientos. </t>
    </r>
  </si>
  <si>
    <r>
      <t>Justificación de diferencia de avances con respecto a las metas programadas
UR:</t>
    </r>
    <r>
      <rPr>
        <sz val="10"/>
        <rFont val="Montserrat"/>
      </rPr>
      <t xml:space="preserve"> 116
El avance del indicador avanzó conforme a lo programado. </t>
    </r>
  </si>
  <si>
    <r>
      <t>Acciones de mejora para el siguiente periodo
UR:</t>
    </r>
    <r>
      <rPr>
        <sz val="10"/>
        <rFont val="Montserrat"/>
      </rPr>
      <t xml:space="preserve"> 116
Sin acciones. </t>
    </r>
  </si>
  <si>
    <r>
      <t>Acciones realizadas en el periodo
UR:</t>
    </r>
    <r>
      <rPr>
        <sz val="10"/>
        <rFont val="Montserrat"/>
      </rPr>
      <t xml:space="preserve"> QCW
Durante el primer  trimestre de 2021, como parte de las actividades de planeación para la operación del componente vivienda del Programa Nacional de Reconstrucción, se estableció como meta anual el otorgamiento de 6,165 subsidios para la reconstrucción o reubicación de viviendas afectadas por los sismos de septiembre de 2018 y febrero de 2018. Dentro de los criterios de priorización para la atención de las personas damnificadas, se incluyó a las jefas de hogar, principalmente con el objetivo de restituirles su derecho humano a una vivienda adecuada y que puedan incrementar su patrimonio propio.   Con esta focalización de las acciones, al cierre del primer trimestre se han logrado autorizar un total de 3,212 subsidios para mujeres jefas de hogar, representando 52.1% del total de los subsidios autorizados al cierre del primer trimestre.</t>
    </r>
  </si>
  <si>
    <r>
      <t>Justificación de diferencia de avances con respecto a las metas programadas
UR:</t>
    </r>
    <r>
      <rPr>
        <sz val="10"/>
        <rFont val="Montserrat"/>
      </rPr>
      <t xml:space="preserve"> QCW
Sin información</t>
    </r>
  </si>
  <si>
    <r>
      <t>Acciones de mejora para el siguiente periodo
UR:</t>
    </r>
    <r>
      <rPr>
        <sz val="10"/>
        <rFont val="Montserrat"/>
      </rPr>
      <t xml:space="preserve"> QCW
Sin información</t>
    </r>
  </si>
  <si>
    <r>
      <t>Acciones realizadas en el periodo
UR:</t>
    </r>
    <r>
      <rPr>
        <sz val="10"/>
        <rFont val="Montserrat"/>
      </rPr>
      <t xml:space="preserve"> 510
Los apoyos otorgados por el Programa de Mejoramiento Urbano, a través de su vertiente Mejoramiento Integral de Barrios, favorecen el cumplimiento de los derechos sociales, especialmente para las mujeres y las niñas en sus diferentes edades y condiciones, a fin de promover verdaderamente una igualdad de oportunidades para  desarrollar su potencial y fortalecer sus capacidades, en los ámbitos social, económica, cultural y política.    Las obras que se realizan con el Programa tienen por objeto ejecutar acciones de construcción, ampliación, renovación, equipamientos urbanos  y dotación de mobiliario y equipo de espacios públicos, tales como: plazas cívicas, bibliotecas, casas de cultura, escuelas, unidades deportivas, centros de desarrollo comunitario, mejoramiento de la imagen urbana, centros de convivencia, parques, mercados, calles, entre otros.       En el primer trimestre del ejercicio fiscal 2021 el indicador no presenta avances, toda vez  que se trata de grandes proyectos que implica un tiempo considerable en su proceso constructivo, no obstante, una vez concluidos, abonarán al cumplimiento de objetivos y metas de este eje trasversal  
</t>
    </r>
    <r>
      <rPr>
        <b/>
        <sz val="10"/>
        <rFont val="Montserrat"/>
      </rPr>
      <t>UR:</t>
    </r>
    <r>
      <rPr>
        <sz val="10"/>
        <rFont val="Montserrat"/>
      </rPr>
      <t xml:space="preserve"> 511
El indicador no presenta un avance cuantitativo, sin embargo, como parte de las acciones que ha desarrollado la Dirección General de Desarrollo Urbano, Suelo y Vivienda como Área Responsable de la vertiente PUMOT, para contribuir al indicador ?Porcentaje de proyectos de la vertiente Planeación Urbana, Metropolitana y Ordenamiento Territorial elaborados con perspectiva de género?, integra en la elaboración de los Términos de Referencia para sus distintas modalidades un enfoque de género.    Estos Términos de Referencia forman parte integral de la Convocatoria publicada por la vertiente el pasado 16 de marzo de 2021, misma que convoca a participar a los municipios, estados y zonas metropolitanas para solicitar apoyos a través de la vertiente PUMOT para elaborar sus instrumentos de planeación en las diferentes escalas de planeación consideradas por el programa.     Estas acciones contribuirán para alcanzar las metas y objetivos planteadas en el indicador.  
</t>
    </r>
    <r>
      <rPr>
        <b/>
        <sz val="10"/>
        <rFont val="Montserrat"/>
      </rPr>
      <t>UR:</t>
    </r>
    <r>
      <rPr>
        <sz val="10"/>
        <rFont val="Montserrat"/>
      </rPr>
      <t xml:space="preserve"> QDV
Vertiente de Regularización y Certeza Jurídica:  Al cierre del 31 de marzo, se han realizado 32 acciones correspondientes a regularización de lotes para servicios públicos, lo que representan un monto erogado de $20,423,902.59 pesos de subsidios ejercidos. Dichas acciones se realizaron en 3 diferentes entidades y representan un beneficio a un número considerable de mujeres y hombres que habitan en los municipios de atención.  A la fecha de corte del primer trimestre, no se han concretado acciones de regularización de lotes habitacionales, esto es derivado de la contingencia sanitaria provocada por el COVID-19. sin embargo, las representaciones locales del INSUS están trabajando continuamente para que en las próximas semanas se comience la entrega de acuerdos de liberación de subsidio para este rubro, en beneficio de mujeres y hombres en localidades donde opera el programa.  Con corte al 31 de marzo no se han registrado ni aprobado Cédulas de Información en el sistema diseñado para tal efecto. Esto debido a que la mayor parte del territorio nacional se encuentra limitado en acciones por la intermitencia del semáforo epidemiológico debido a la contingencia originada por el COVID-19, por lo que los gobiernos locales no permiten la realización de los trabajos técnicos-operativos necesarios para llevar a cabo la regularización de los lotes. No obstante, las Representaciones del INSUS se encuentran realizando gestiones administrativas e integrando expedientes, lo que permitirá, que, en los próximos días, se puedan registrar al menos 200 cedulas de información, de las cuales, según la experiencia del Instituto, se estima que aproximadamente un 60% sean acciones dirigidas a mujeres.  Con las Cédulas de Información del Programa se recaba la información socioeconómica con la que se califican (es decir se determinan) las benefic</t>
    </r>
  </si>
  <si>
    <r>
      <t>Justificación de diferencia de avances con respecto a las metas programadas
UR:</t>
    </r>
    <r>
      <rPr>
        <sz val="10"/>
        <rFont val="Montserrat"/>
      </rPr>
      <t xml:space="preserve"> 510
No Aplica
</t>
    </r>
    <r>
      <rPr>
        <b/>
        <sz val="10"/>
        <rFont val="Montserrat"/>
      </rPr>
      <t>UR:</t>
    </r>
    <r>
      <rPr>
        <sz val="10"/>
        <rFont val="Montserrat"/>
      </rPr>
      <t xml:space="preserve"> 511
Sin información
</t>
    </r>
    <r>
      <rPr>
        <b/>
        <sz val="10"/>
        <rFont val="Montserrat"/>
      </rPr>
      <t>UR:</t>
    </r>
    <r>
      <rPr>
        <sz val="10"/>
        <rFont val="Montserrat"/>
      </rPr>
      <t xml:space="preserve"> QDV
Sin información</t>
    </r>
  </si>
  <si>
    <r>
      <t>Acciones de mejora para el siguiente periodo
UR:</t>
    </r>
    <r>
      <rPr>
        <sz val="10"/>
        <rFont val="Montserrat"/>
      </rPr>
      <t xml:space="preserve"> 510
La vertiente Mejoramiento Integral de Barrios, esta realizando las acciones para el cumplimiento de metas y objetivos establecidos en el Anexo 13
</t>
    </r>
    <r>
      <rPr>
        <b/>
        <sz val="10"/>
        <rFont val="Montserrat"/>
      </rPr>
      <t>UR:</t>
    </r>
    <r>
      <rPr>
        <sz val="10"/>
        <rFont val="Montserrat"/>
      </rPr>
      <t xml:space="preserve"> 511
Sin información
</t>
    </r>
    <r>
      <rPr>
        <b/>
        <sz val="10"/>
        <rFont val="Montserrat"/>
      </rPr>
      <t>UR:</t>
    </r>
    <r>
      <rPr>
        <sz val="10"/>
        <rFont val="Montserrat"/>
      </rPr>
      <t xml:space="preserve"> QDV
Sin información</t>
    </r>
  </si>
  <si>
    <r>
      <t>Acciones realizadas en el periodo
UR:</t>
    </r>
    <r>
      <rPr>
        <sz val="10"/>
        <rFont val="Montserrat"/>
      </rPr>
      <t xml:space="preserve"> QCW
De acuerdo con las Reglas de Operación para el ejercicio fiscal 2021 del Programa de Vivienda Social, se estableció en el apartado 4.2 a la población prioritaria, dentro de la que se encuentran las mujeres jefas de hogar, criterio que fue recuperado en la programación de metas del Programa, teniendo como meta otorgar 50% de las acciones a mujeres jefas de hogar y con ello contribuir a reducir su carencia de una vivienda adecuada y a la construcción de un patrimonio propio que les permita superar las brechas que enfrentan.</t>
    </r>
  </si>
  <si>
    <r>
      <t>Acciones realizadas en el periodo
UR:</t>
    </r>
    <r>
      <rPr>
        <sz val="10"/>
        <rFont val="Montserrat"/>
      </rPr>
      <t xml:space="preserve"> 113
El primer trimestre se realizaron acciones de planeación de las actividades a desarrollarse, y se programó la ejecución de gasto hasta el segundo trimestre tal cual como se encuentra calendarizado el presupuesto. </t>
    </r>
  </si>
  <si>
    <r>
      <t>Justificación de diferencia de avances con respecto a las metas programadas
UR:</t>
    </r>
    <r>
      <rPr>
        <sz val="10"/>
        <rFont val="Montserrat"/>
      </rPr>
      <t xml:space="preserve"> 113
Sin información</t>
    </r>
  </si>
  <si>
    <r>
      <t>Acciones de mejora para el siguiente periodo
UR:</t>
    </r>
    <r>
      <rPr>
        <sz val="10"/>
        <rFont val="Montserrat"/>
      </rPr>
      <t xml:space="preserve"> 113
Las mejoras de acciones se focalizan en lograr ejercer el recurso sin recortes para poder alcanzar las metas planteadas, así como contar con una planeación en tiempo y forma que permita iniciar la ejecución de las acciones programadas a más tardar a finales del segundo trimestre.</t>
    </r>
  </si>
  <si>
    <r>
      <t>Acciones realizadas en el periodo
UR:</t>
    </r>
    <r>
      <rPr>
        <sz val="10"/>
        <rFont val="Montserrat"/>
      </rPr>
      <t xml:space="preserve"> 320
Al primer trimestre de 2021 el Programa ha beneficiado a 304,897 mujeres y 220,056 hombres de entre 18 a 29 años, este dato representa que el 58.09% de los aprendices beneficiarios del programa fueron mujeres.</t>
    </r>
  </si>
  <si>
    <r>
      <t>Justificación de diferencia de avances con respecto a las metas programadas
UR:</t>
    </r>
    <r>
      <rPr>
        <sz val="10"/>
        <rFont val="Montserrat"/>
      </rPr>
      <t xml:space="preserve"> 320
Cabe señalar que en lo que va de la presente administración, el Programa ha contado con 1,711,770 aprendices beneficiarios capacitándose en diversos centros de trabajo, de las cuales 982,216 son mujeres.</t>
    </r>
  </si>
  <si>
    <r>
      <t>Acciones de mejora para el siguiente periodo
UR:</t>
    </r>
    <r>
      <rPr>
        <sz val="10"/>
        <rFont val="Montserrat"/>
      </rPr>
      <t xml:space="preserve"> 320
El programa es punta de lanza dentro de los programas sociales al ser completamente en línea, lo que ha sido un gran reto pues se carecía de antecedentes de un programa similar pero brinda una enorme oportunidad al operar en simultaneo en todo el territorio nacional, acercando la demanda de los jóvenes solicitantes con los centros de trabajo que están dispuestos a capacitar a esos jóvenes; de esta forma el Programa ofrece oportunidades de capacitación a hombres y mujeres por igual, acompañada de un apoyo económico mensual durante el tiempo que dure la práctica laboral y de seguridad social al afiliarlos al IMSS.</t>
    </r>
  </si>
  <si>
    <r>
      <t>Acciones realizadas en el periodo
UR:</t>
    </r>
    <r>
      <rPr>
        <sz val="10"/>
        <rFont val="Montserrat"/>
      </rPr>
      <t xml:space="preserve"> 222
Acción 206. Durante el primer trimestre de 2021 se instaló la Mesa de Promoción del Trabajo Digno para las personas Trabajadoras del Hogar, en coordinación con la Organización Internacional del Trabajo, el Instituto Nacional de las Mujeres, el Sindicato Nacional de Trabajadores y Trabajadoras del Hogar, la Agencia Francesa de Desarrollo, la Federación Internacional de Trabajadoras del Hogar y autoridades estatales. ;  Acción 212. Durante el primer trimestre de 2021 se participó en la reunión de difusión convocada por la oficina para México y Cuba de la Organización Internacional del Trabajo, ONU Mujeres México y la Organización de las Naciones Unidas para la Alimentación y la Agricultura en México, con asistencia del Sindicato Nacional de Trabajadoras y Trabajadores de Hogar y del Instituto Mexicano del Seguro Social, orientada a fomentar la seguridad social y la formalización del empleo, en lo tocante al segmento de personas trabajadoras del hogar. Adicionalmente, en el marco del Día ;  Acción 153. la Secretaría del Trabajo y Previsión, a través de la Dirección General de Previsión Social ideó la Ruta Integral de Atención a las personas Jornaleras Agrícolas y sus Familias (RIAPJA).  La RIAPJA se conforma con los servicios e intervenciones públicas de las instituciones del Gobierno Federal que coadyuvan en la prevención y erradicación del trabajo forzoso e infantil en el sector agrícola, con la participación e involucramiento de las familias de la población jornalera agrícola, migrantes y locales, así como también los centros de trabajo agrícolas. El día 18 de marzo se llevó a cabo en modalidad virtual, la segunda Reunión Interinstitucional de la Estrategia Integral de Atención a la Población Jornalera Agrícola convocada y encabezada  por el Instituto Nacional de los Pueblos Indígenas (INPI); durante la conformación de las mesas de trabajo por tema;  la STPS refirió que a través de la Dirección General de Previsión Social desde el año pasado  está conformando la  Ruta Integral de Atenciones para las Personas Jornaleras Agrícolas y sus Familias,  se hizo referencia  a la similitud de algunas acciones e instituciones que forman parte de esta estrategia,  puso a consideración que las dos estrategias  pueden sumar, retroalimentar, y  fortalecer sus mesas de trabajo desde sus áreas de especialidad. Dirección General de Previsión Social trabajó en la Guía de Operación del Distintivo en Responsabilidad Laboral y, específicamente en su especialidad en trabajo infantil y trabajo forzoso que tiene por objetivo proteger a la población jornalera agrícola, con énfasis en las y los hijos de estas familias, así como hijas e hijos de las personas trabajadoras de los centros de trabajo de las cadenas de suministro y, de las comunidades en donde éstos operan, así como a adolescentes en edad permitida para trabajar.</t>
    </r>
  </si>
  <si>
    <r>
      <t>Justificación de diferencia de avances con respecto a las metas programadas
UR:</t>
    </r>
    <r>
      <rPr>
        <sz val="10"/>
        <rFont val="Montserrat"/>
      </rPr>
      <t xml:space="preserve"> 222
Acción 206 y 212.  Sin diferencias en los avances por justificar.;  Acción 155. En el primer trimestre de 2021 los Centros de Trabajo a los que se les impartieron  las  asesorías en la Norma Mexicana NMX-R-025-SCFI-2015 en Igualdad Laboral y No Discriminación cuentan con una plantilla de personas trabajadoras extensa, por lo que la meta para el periodo fue superada. ;  Acción 154. Esta acción se lleva a cabo con la intermediación del Servicio Nacional de Empleo en los estados por lo que, depende de cada oficina la organización de las sesiones de la Red. Por otra parte, cuando se programó la meta del indicador, solo se tenía una sesión, por lo que se pensó que se sesionaría 1 vez y no en todos los estados.</t>
    </r>
  </si>
  <si>
    <r>
      <t>Acciones de mejora para el siguiente periodo
UR:</t>
    </r>
    <r>
      <rPr>
        <sz val="10"/>
        <rFont val="Montserrat"/>
      </rPr>
      <t xml:space="preserve"> 222
Acción 155. Los obstáculos que se han presentado durante la operación se reducen a la resistencia cultural a la inclusión de la Perspectiva de Género en los mecanismos de gestión de los Recursos Humanos al interior de los centros de trabajo. Además de lo anterior, la idea generalizada de que la adopción de las Buenas Prácticas Laborales implica un costo para los centros de trabajo. Como área de oportunidad esta fortalecer la coordinación al interior de la Secretaría del Trabajo y Previsión Social y el Consejo Interinstitucional de la NMX-R-025-SCFI-2015.  ;  Acción 206 y 212. No se presentaron obstáculos a la operación durante el periodo de informe.</t>
    </r>
  </si>
  <si>
    <r>
      <t>Acciones realizadas en el periodo
UR:</t>
    </r>
    <r>
      <rPr>
        <sz val="10"/>
        <rFont val="Montserrat"/>
      </rPr>
      <t xml:space="preserve"> A00
La PROFEDET, en el primer trimestre 2021 logró concluir en forma exitosa 1,275 juicios para la mujer trabajadora y beneficiaria respecto a un total de 2,018 juicios concluidos favorablemente, y con ello el indicador ?Porcentaje de juicios resueltos favorablemente para el trabajador promovidos por la PROFEDET? con enfoque de género alcanzó el 77%. De conformidad a la metodología del Marco Lógico y a la matriz de indicadores para resultados (MIR) de PROFEDET, a marzo de 2021, este Órgano Desconcentrado en su nivel de propósito conformado por: mediaciones (antes conciliaciones) resultas favorablemente, juicios resueltos favorablemente y acciones de amparo favorables; entregó a la sociedad 3,209 asuntos terminados de manera favorable para las personas trabajadoras, sus beneficiarios y sindicados. Del total señalado el 50.8% (1,631 asuntos), corresponde a mujeres. La campaña de Cursos de CONAPRED y la CNDH superó la meta de cursos planteada por 7 cursos lo que representa un porcentaje de avance del 33.75%.</t>
    </r>
  </si>
  <si>
    <r>
      <t>Justificación de diferencia de avances con respecto a las metas programadas
UR:</t>
    </r>
    <r>
      <rPr>
        <sz val="10"/>
        <rFont val="Montserrat"/>
      </rPr>
      <t xml:space="preserve"> A00
Al primer trimestre del 2021 el indicador presenta un avance del 113.10%, esto como resultado de atender 26,315 asuntos terminados con respecto a una meta de 23,268 asuntos programados para dicho periodo. Lo anterior obedece a una mayor demanda de las mujeres trabajadoras y/o beneficiarias que recibieron un servicio de orientación y/o asesoría, apoyo para la resolución pacifica de conflictos a través de la mediación, o que requirieron de representación jurídica. La campaña de Cursos de CONAPRED y la CNDH superó la meta de cursos en 7 unidades.</t>
    </r>
  </si>
  <si>
    <r>
      <t>Acciones de mejora para el siguiente periodo
UR:</t>
    </r>
    <r>
      <rPr>
        <sz val="10"/>
        <rFont val="Montserrat"/>
      </rPr>
      <t xml:space="preserve"> A00
Ampliar la cobertura del programa de procuración de justicia laboral en el marco de la reforma a la Ley Federal del Trabajo, mediante las campañas institucionales para aumentar en el interés de las y los trabajadores por conocer sus derechos laborales. Ampliar la cobertura actual de los sistemas de información y de registro para favorecer la profundización en la cultura de servicio institucional con un enfoque transversal. Precisar mejor los diversos motivos de queja de las mujeres trabajadoras y beneficiarias para posibilitar su diferenciación y conocer su impacto a partir de producir información por sector y región. Identificar las brechas de género para el fortalecimiento de las capacidades del servidor público con el enfoque de transversalidad.</t>
    </r>
  </si>
  <si>
    <r>
      <t>Acciones realizadas en el periodo
UR:</t>
    </r>
    <r>
      <rPr>
        <sz val="10"/>
        <rFont val="Montserrat"/>
      </rPr>
      <t xml:space="preserve"> 114
Durante el primer trimestre del presente año, se realizó la planeación y el trámite administrativo para llevar a cabo la contratación de los servicios de capacitación a servidoras y servidores públicos en materia de igualdad de género, a través de cursos, foros y seminarios en modalidad en línea al personal de la Secretaria de Marina (Mujeres y Hombres) adscritos a los diversos Mandos Navales, Direcciones Generales, Direcciones Generales Adjuntas, Unidades y Establecimientos Navales del Área Metropolitana, la cual se llevará a cabo durante los meses de abril a diciembre del presente año, con lo cual se impactará a 4,860 mujeres y 4,140 hombres que laboran en la Institución. Por otra parte, se realizó la evaluación y el trámite administrativo para la contratación de servicios de impresión y elaboración de material informativo en materia de Igualdad de Género para atenciones de los Mandos Superiores, Medios, Homólogos, Operativos y Administrativos de la Secretaría de Marina-Armada de México, de acuerdo a lo establecido a la Ley General de Adquisiciones, Arrendamiento y Servicios del Sector Público, así como su respectivo reglamento, toda vez que se tiene programado adquirir y distribuir 30,000 artículos de difusión en materia de Igualdad de Género a los 38 Mandos Navales ubicados en ambos litorales, además de las Direcciones Generales, Direcciones Generales Adjuntas, Unidades y Establecimientos Navales del Área Metropolitana, durante los meses de abril a noviembre del presente año, con mayor énfasis en las mujeres de la institución. Asimismo se efectuó la evaluación y el trámite administrativo para llevar a cabo la contratación de los servicios de sensibilización a servidoras y servidores públicos en materia de igualdad de género, a través de una campaña integral de concientización a fin de fomentar un cambio de cultura a favor de la igualdad sustantiva entre mujeres y hombres, así como la erradicación de la violencia contra las mujeres. </t>
    </r>
  </si>
  <si>
    <r>
      <t>Justificación de diferencia de avances con respecto a las metas programadas
UR:</t>
    </r>
    <r>
      <rPr>
        <sz val="10"/>
        <rFont val="Montserrat"/>
      </rPr>
      <t xml:space="preserve"> 114
Durante el primer trimestre del presente año, se realizó la planeación y el trámite administrativo para llevar a cabo la contratación: de los servicios de capacitación a servidoras y servidores públicos; de impresión y elaboración de material informativo; y de los servicios de sensibilización y concientización a servidoras y servidores públicos en materia de igualdad de género.    </t>
    </r>
  </si>
  <si>
    <r>
      <t>Acciones de mejora para el siguiente periodo
UR:</t>
    </r>
    <r>
      <rPr>
        <sz val="10"/>
        <rFont val="Montserrat"/>
      </rPr>
      <t xml:space="preserve"> 114
Es necesario e indispensable seguir contando con presupuesto etiquetado en materia de Igualdad de Género: para continuar con la capacitación de personal naval; para la contratación de los servicios de impresión y elaboración de material informativo; y contratar los servicios de especialistas en desarrollo del tema en comento. </t>
    </r>
  </si>
  <si>
    <r>
      <t>Acciones realizadas en el periodo
UR:</t>
    </r>
    <r>
      <rPr>
        <sz val="10"/>
        <rFont val="Montserrat"/>
      </rPr>
      <t xml:space="preserve"> O00
Dentro del periodo correspondiente al primer trimestre 2021, se realizaron 1,618,578 detecciones de diabetes mellitus, hipertensión y obesidad en mujeres de 20 años y más, responsabilidad de los 32 servicios estatales de salud. Mediante las cuales su objetivo es la identificación temprana de factores de riesgo, diagnostico y tratamiento oportuno y retraso o aparición de complicaciones propias de estas enfermedades
</t>
    </r>
    <r>
      <rPr>
        <b/>
        <sz val="10"/>
        <rFont val="Montserrat"/>
      </rPr>
      <t>UR:</t>
    </r>
    <r>
      <rPr>
        <sz val="10"/>
        <rFont val="Montserrat"/>
      </rPr>
      <t xml:space="preserve"> 310
Se implementaron acciones de Promoción de la Salud dirigidas a población abierta de 5 a 60 años en todos los entornos a través de eventos para la promoción de una alimentación correcta y consumo de agua, promover la actividad física y acciones de lactancia materna y alimentación complementaria correcta y del rescate de la cultura alimentaria tradicional; así mismo, temas de higiene y la importancia de la sana distancia como medida de prevención ante la pandemia por COVOD-19 en México. </t>
    </r>
  </si>
  <si>
    <r>
      <t>Justificación de diferencia de avances con respecto a las metas programadas
UR:</t>
    </r>
    <r>
      <rPr>
        <sz val="10"/>
        <rFont val="Montserrat"/>
      </rPr>
      <t xml:space="preserve"> O00
Las cifras reportadas al periodo son preliminares, debido a los cortes de información que maneja la Dirección General de Información en Salud (DGIS), por lo que las entidades federativas se encuentran aún en periodo de registro y validación. Por ello consultas posteriores en el Subsistema de Prestación de Servicios SIS-SINBA podría variar con las cifras reportadas en este periodo. 
</t>
    </r>
    <r>
      <rPr>
        <b/>
        <sz val="10"/>
        <rFont val="Montserrat"/>
      </rPr>
      <t>UR:</t>
    </r>
    <r>
      <rPr>
        <sz val="10"/>
        <rFont val="Montserrat"/>
      </rPr>
      <t xml:space="preserve"> 310
No se alcanzó la meta planeada para el primer trimestre debido a retrasos en las ministraciones del recurso presupuestal del ejercicio fiscal 2021. Los procesos administrativos para contrataciones o adquisiciones se ven mermados en este primer trimestre, lo cual, retrasa el inicio o el avance de las acciones.      Así mismo, se trata de información preliminar debido a que no se alcanza el registro total de todas las Jurisdicciones Sanitarias al corte del 31 de marzo de 2021.</t>
    </r>
  </si>
  <si>
    <r>
      <t>Acciones de mejora para el siguiente periodo
UR:</t>
    </r>
    <r>
      <rPr>
        <sz val="10"/>
        <rFont val="Montserrat"/>
      </rPr>
      <t xml:space="preserve"> O00
Se dará continuidad al tamizaje de enfermedades cardiometabólicas como parte de las acciones prioritarios dentro de las unidades de salud del primer nivel de atención, se implementaran estrategias ante la continuidad de la pandemia por COVID 19, tales como programación de citas de mujeres con enfermedades crónicas, para el seguimiento y control, asimismo, se implementarán estrategias de búsqueda intencionada de padecimientos crónicos en población abierta por medio del personal de salud de primer contacto, mediante aplicación de cuestionarios diagnósticos, con la finalidad de dar continuidad a las acciones para la búsqueda de factores de riesgo. 
</t>
    </r>
    <r>
      <rPr>
        <b/>
        <sz val="10"/>
        <rFont val="Montserrat"/>
      </rPr>
      <t>UR:</t>
    </r>
    <r>
      <rPr>
        <sz val="10"/>
        <rFont val="Montserrat"/>
      </rPr>
      <t xml:space="preserve"> 310
Los responsables del programa identifican la importancia de incluir la igualdad de género en el desarrollo de los eventos educativos dirigidos a la población. </t>
    </r>
  </si>
  <si>
    <r>
      <t>Acciones realizadas en el periodo
UR:</t>
    </r>
    <r>
      <rPr>
        <sz val="10"/>
        <rFont val="Montserrat"/>
      </rPr>
      <t xml:space="preserve"> NCG
Este presupuesto fue utilizado en este 1er  trimestre, para dar continuidad a acciones encaminadas a: 1) disminuir el ritmo de crecimiento de la mortalidad por cáncer de mama, a través de la provisión de servicios óptimos en la detección, diagnóstico, tratamiento y control del padecimiento, y 2) disminuir las tasas de morbilidad y mortalidad por cáncer cérvico-uterino, a través de la provisión de servicios óptimos en la promoción, prevención, detección, diagnóstico, tratamiento y control del padecimiento. A lo largo de 10 años el Programa ha contribuido a mantener la infraestructura para la realización de mastografías y otros estudios complementarios de la misma, incluyendo ultrasonido, marcajes, drenajes percutáneos, biopsias de mama (por aspiración guiadas por ultrasonido) y resonancias magnéticas. Paralelamente se ha implementado la infraestructura requerida para realizar tamizaje de cáncer cérvico-uterino mediante citología cervical y detección del ADN del virus del papiloma humano (VPH), inicialmente mediante captura de híbridos y ahora mediante técnicas de PCR, a todas las pacientes que lo soliciten. Asimismo, se ha completado la infraestructura para establecer los diagnósticos definitivos de lesiones del tracto genital inferior y brindar tratamiento ambulatorio (en la mayoría de los casos) a quienes resulten afectadas de lesiones precursoras / preinvasoras, o cáncer cérvico-uterino.    Para el ejercicio 2021 se ha incorporado una nueva acción, consistente en brindar capacitación al personal involucrado en el tema de Salud materna, sexual y reproductiva, lo cual se vislumbra que pueda llevarse a cabo en el segundo semestre, cuando la situación de control de la pandemia por COVID-19 lo permita.
</t>
    </r>
    <r>
      <rPr>
        <b/>
        <sz val="10"/>
        <rFont val="Montserrat"/>
      </rPr>
      <t>UR:</t>
    </r>
    <r>
      <rPr>
        <sz val="10"/>
        <rFont val="Montserrat"/>
      </rPr>
      <t xml:space="preserve"> M7F
Se logró la capacitación de 25 mujeres profesionales de la salud en los temas de Estrés y Salud Mental y Familia y Adicciones.
</t>
    </r>
    <r>
      <rPr>
        <b/>
        <sz val="10"/>
        <rFont val="Montserrat"/>
      </rPr>
      <t>UR:</t>
    </r>
    <r>
      <rPr>
        <sz val="10"/>
        <rFont val="Montserrat"/>
      </rPr>
      <t xml:space="preserve"> NCD
Actualmente, el Instituto continúa reconvertido en Hospital 100% COVID-19, enfocado a la atención de pacientes con insuficiencia respiratoria grave que requieren de cuidados intensivos y de ventilación mecánica invasiva, por tal motivo, la atención ambulatoria sigue suspendida, lo que ha repercutido en las acciones de este Programa. Durante este trimestre, en la Acción 312 Atención a Cáncer Pulmonar en Mujeres, solamente fue posible incluir 1 mujer con diagnóstico mutacional EGFR para iniciar su tratamiento. Sin embargo, la Coordinación de Oncología implementará un plan de trabajo para la atención de pacientes nuevos con diagnóstico realizado de forma externa análisis histológico y molecular.   En la Acción 313 Atención Integral de Mujeres con Asma; a pesar de que la atención de consulta externa y la realización de pruebas de laboratorio, imagen y fisiología respiratoria siguen suspendidas, la Clínica de Asma ha implementado los mecanismos necesarios para poder llevar a cabo la entrega de medicamentos a mujeres que forman parte de este Programa con el objetivo de mantener el control de su enfermedad. Es así como se entregó medicamento a 11 mujeres a fin de continuar con su adherencia al tratamiento.    En cuanto a la Acción 314 Atención a las mujeres con enfermedad pulmonar intersticial difusa (EPID): Neumonitis por hipersensibilidad y secundaria a enfermedad autoinmunes/ reumatológicas, aún no ha sido posible la reactivación de la atención ambulatoria, sin embargo; se están realizando llamadas telefónicas a las pacientes para determinar cómo se encuentra su estado general y aclarar dudas con respecto a su tratamiento y medidas de prevención de la infección. Actualmente, se continua con el aporte de inmunosupresores a aquellas pacientes que envían a un familiar por su medicamento. Hasta el momento se ha entregado medicamento a 165 mujeres.
</t>
    </r>
    <r>
      <rPr>
        <b/>
        <sz val="10"/>
        <rFont val="Montserrat"/>
      </rPr>
      <t>UR:</t>
    </r>
    <r>
      <rPr>
        <sz val="10"/>
        <rFont val="Montserrat"/>
      </rPr>
      <t xml:space="preserve"> 610
Elaboración de Documento Operativo y  Convenios de Colaboración para su posterior firma con las Entidades Federativas
</t>
    </r>
    <r>
      <rPr>
        <b/>
        <sz val="10"/>
        <rFont val="Montserrat"/>
      </rPr>
      <t>UR:</t>
    </r>
    <r>
      <rPr>
        <sz val="10"/>
        <rFont val="Montserrat"/>
      </rPr>
      <t xml:space="preserve"> NDE
Durante este trimestre se continuó manteniendo el estricto cumplimiento de las medidas preventivas para la protecc</t>
    </r>
  </si>
  <si>
    <r>
      <t>Justificación de diferencia de avances con respecto a las metas programadas
UR:</t>
    </r>
    <r>
      <rPr>
        <sz val="10"/>
        <rFont val="Montserrat"/>
      </rPr>
      <t xml:space="preserve"> NCG
Los avances en el cumplimiento de los objetivos aún son menores a lo deseable, fundamentalmente porque las actividades clínicas regulares no han sido restablecidas en su totalidad debido a que el Instituto continúa atendiendo a pacientes con COVID-19 y dando prioridad a otras enfermedades que imponen altos riesgos para la salud o la vida de las personas, y por ende, ameritan atención inmediata. No obstante, las actividades de prevención y control de cáncer cérvico uterino y mamario continúan realizándose, especialmente en la población de las personas beneficiarias que tienen mayores factores de riesgo de padecer dichos cánceres.  
</t>
    </r>
    <r>
      <rPr>
        <b/>
        <sz val="10"/>
        <rFont val="Montserrat"/>
      </rPr>
      <t>UR:</t>
    </r>
    <r>
      <rPr>
        <sz val="10"/>
        <rFont val="Montserrat"/>
      </rPr>
      <t xml:space="preserve"> M7F
Se cumplió con la meta programada para el trimestre.
</t>
    </r>
    <r>
      <rPr>
        <b/>
        <sz val="10"/>
        <rFont val="Montserrat"/>
      </rPr>
      <t>UR:</t>
    </r>
    <r>
      <rPr>
        <sz val="10"/>
        <rFont val="Montserrat"/>
      </rPr>
      <t xml:space="preserve"> NCD
El indicador Porcentaje de mujeres a las que se les otorgo tratamiento dirigido por presentar mutaciones del gen EGFR registró un cumplimiento del 100%, toda vez que fue posible entregar tratamiento dirigido a una mujer por presentar mutación; a pesar de la reconversión hospitalaria fue posible detectar su mutación, aun cuando no se tenía programada la atención en este trimestre.     En lo que se refiere al indicador Porcentaje de mujeres con diagnóstico de asma a las que se les otorgó consulta y tratamiento gratuito, se registró un cumplimiento del 100%, debido a que a pesar de que la atención en consulta externa y la realización de pruebas de laboratorio, imagen y fisiología respiratoria continúan suspendidas, fue posible la entrega de medicamentos a 11 mujeres para mantener el control de su enfermedad.    Dada la reconversión hospitalaria, en este trimestre no se programó actividad para los indicadores Porcentaje de mujeres con EPID a quienes se les realizaron pruebas de función respiratoria de seguimiento gratuitas y Porcentaje de mujeres a quienes se les realizaron estudios gratuitos para diagnóstico diferencial de EPID, razón por la cual no muestran avance. Sin embargo, el Porcentaje de mujeres con diagnóstico de EPID a las que se les otorgo tratamiento gratuito mostró un cumplimiento del 100%, otorgando medicamento a las 165 mujeres programadas.
</t>
    </r>
    <r>
      <rPr>
        <b/>
        <sz val="10"/>
        <rFont val="Montserrat"/>
      </rPr>
      <t>UR:</t>
    </r>
    <r>
      <rPr>
        <sz val="10"/>
        <rFont val="Montserrat"/>
      </rPr>
      <t xml:space="preserve"> 610
Los Convenios de Colaboración fueron enviados a las áreas correspondientes en las Entidades Federativas participantes para su firma.  En cuanto se concluya el proceso se realizará la transferencia de recursos, así como todas las actividades que dan inicio a la operación de la Intervención.  
</t>
    </r>
    <r>
      <rPr>
        <b/>
        <sz val="10"/>
        <rFont val="Montserrat"/>
      </rPr>
      <t>UR:</t>
    </r>
    <r>
      <rPr>
        <sz val="10"/>
        <rFont val="Montserrat"/>
      </rPr>
      <t xml:space="preserve"> NDE
La mayoría de las consultas se dirigieron a población femenina (95.5%), tal y como se esperaba por el tipo de atención a la que se dedica el Instituto.  A  pesar de que el valor del indicador sobrepasa a la meta en un 3.7%, las variables 1 y 2 muestran decrecimiento relativo importante respecto de las cifras programadas, por la restricción que se estableció en algunos servicios como medida para evitar la propagación del SARS-CoV2.
</t>
    </r>
    <r>
      <rPr>
        <b/>
        <sz val="10"/>
        <rFont val="Montserrat"/>
      </rPr>
      <t>UR:</t>
    </r>
    <r>
      <rPr>
        <sz val="10"/>
        <rFont val="Montserrat"/>
      </rPr>
      <t xml:space="preserve"> L00
Cáncer de la Mujer. Para ambos indicadores, la situación de la emergencia sanitaria por COVID-19 ha restringido la operación normal de las actividades al solicitar de manera prioritaria que las personas permanezcan resguardadas en sus hogares. Así también el personal de salud vulnerable.  El sistema de información en salud ha tenido problemas en su operación por no contar con un proveedor de mantenimiento, durante el primer trimestre suele haber retraso en la captura de información por no contar con personal contratado para tal actividad, hay poca promoción de los servicios preventivos al interior de las entidades y ninguna a nivel federal.  Se actualizó la población ya que para el preliminar se calculó la meta con población 2019, en marzo 2021 se utilizó la población no derechohabiente 2021, publicada en los cubos dinámicos http://dgis.salud.gob.mx/contenidos/basesdedatos/BD_Cubos_gobmx.html. ;  Planificación Familiar. INDICADOR 1.- Indicador de desempeño con incumplimiento de la meta;  Igualdad de Género en Salud. INDICADOR 1: Porcentaje de profesionales de la salud de las entidades federativas con capacitación en materia de igualdad, no</t>
    </r>
  </si>
  <si>
    <r>
      <t>Acciones de mejora para el siguiente periodo
UR:</t>
    </r>
    <r>
      <rPr>
        <sz val="10"/>
        <rFont val="Montserrat"/>
      </rPr>
      <t xml:space="preserve"> NCG
Se pretende continuar restableciendo las actividades permanentes del Programa de Salud Materna, Sexual y Reproductiva, gradualmente y en coordinación con las actividades generales del Instituto. Es de esperarse que la vacunación contra el SARS-CoV-2 del personal de salud que se está llevando a cabo en el Instituto permita contar con un número mayor de médicos y enfermeras asignados al  Programa, de espacios físicos para atención presencial y de asistencia de las personas beneficiarias a sus consultas y estudios de tamizaje o diagnóstico.    Cuando sea oportuno, se promoverá a mayor escala la realización de los estudios de tamizaje para cáncer cérvico-uterino y mamario, dentro de la población de pacientes que se atienden en el Instituto.
</t>
    </r>
    <r>
      <rPr>
        <b/>
        <sz val="10"/>
        <rFont val="Montserrat"/>
      </rPr>
      <t>UR:</t>
    </r>
    <r>
      <rPr>
        <sz val="10"/>
        <rFont val="Montserrat"/>
      </rPr>
      <t xml:space="preserve"> M7F
Se cumplió con la meta programada.
</t>
    </r>
    <r>
      <rPr>
        <b/>
        <sz val="10"/>
        <rFont val="Montserrat"/>
      </rPr>
      <t>UR:</t>
    </r>
    <r>
      <rPr>
        <sz val="10"/>
        <rFont val="Montserrat"/>
      </rPr>
      <t xml:space="preserve"> NCD
Se continuará con la entrega de medicamento a fin de que las mujeres puedan mantener el control de su enfermedad. Es importante resaltar que el Instituto en todo momento establece las medidas adecuadas para prevenir y evitar posibles contagios con la población que interactúa.
</t>
    </r>
    <r>
      <rPr>
        <b/>
        <sz val="10"/>
        <rFont val="Montserrat"/>
      </rPr>
      <t>UR:</t>
    </r>
    <r>
      <rPr>
        <sz val="10"/>
        <rFont val="Montserrat"/>
      </rPr>
      <t xml:space="preserve"> 610
Implementación de la Intervención para comenzar el monitoreo y seguimiento.
</t>
    </r>
    <r>
      <rPr>
        <b/>
        <sz val="10"/>
        <rFont val="Montserrat"/>
      </rPr>
      <t>UR:</t>
    </r>
    <r>
      <rPr>
        <sz val="10"/>
        <rFont val="Montserrat"/>
      </rPr>
      <t xml:space="preserve"> NDE
La continuación de la pandemia por COVID ha tenido importantes e inevitables repercusiones en la productividad institucional.
</t>
    </r>
    <r>
      <rPr>
        <b/>
        <sz val="10"/>
        <rFont val="Montserrat"/>
      </rPr>
      <t>UR:</t>
    </r>
    <r>
      <rPr>
        <sz val="10"/>
        <rFont val="Montserrat"/>
      </rPr>
      <t xml:space="preserve"> L00
Planificación Familiar. INDICADOR 1.- Porcentaje de mujeres de 15 a 49 años de edad que usan métodos anticonceptivos modernos proporcionados o aplicados en la Secretaría de Salud, respecto al total de mujeres del mismo grupo de edad, responsabilidad de la Secretaría de Salud, con vida sexual activa. Durante el segundo trimestre de 2021 Se efectuará una reunión con los Líderes Estatales para dar a conocer los Lineamientos y/o criterios para la instrumentación del servicio de Telemedicina en cada una de las entidades federativas para la atención a la población en materia de planificación familiar en el área seleccionada. INDICADOR 2.- Cobertura de Anticoncepción Post Evento Obstétrico en la Secretaría de Salud. Durante el segundo trimestre de 2021 Se efectuará una reunión con los Líderes Estatales para dar a conocer los Lineamientos y/o criterios para la instrumentación del servicio de Telemedicina en cada una de las entidades federativas para la atención a la población en materia de pla;  Cáncer de la Mujer. Se continuará con visitas de supervisión virtuales para detectar áreas de oportunidad personalizadas por entidad con el fin de mejorar la operación del programa, para las entidades que no sean visitadas, se llevará a cabo sesiones de acompañamiento por medio de plataformas virtuales  
</t>
    </r>
    <r>
      <rPr>
        <b/>
        <sz val="10"/>
        <rFont val="Montserrat"/>
      </rPr>
      <t>UR:</t>
    </r>
    <r>
      <rPr>
        <sz val="10"/>
        <rFont val="Montserrat"/>
      </rPr>
      <t xml:space="preserve"> NBV
Sin información</t>
    </r>
  </si>
  <si>
    <r>
      <t>Acciones realizadas en el periodo
UR:</t>
    </r>
    <r>
      <rPr>
        <sz val="10"/>
        <rFont val="Montserrat"/>
      </rPr>
      <t xml:space="preserve"> R00
Como meta 2021 se incrementa en un 25% la aplicación de Guías rápidas para la detección de síndrome de Turner en las entidades federativas. El síndrome de Turner es una enfermedad compleja en la que se afectan varios sistemas, además de las intervenciones del equipo multidisciplinario en el segundo o tercer nivel de atención, se debe de continuar con la atención integrada en el primer nivel de atención por lo que se decide trabajar en un Manual de temas concernientes a la atención integrada, con la finalidad de tener personal de salud mejor preparado para la detección de dicha enfermedad y sus comorbilidades. Se inicia el cronograma para realizar el Manual proyectado, aún se encuentra en la fase de definición de temas a incluir.   Se incluyo para este año una nueva variable en el sistema de información SINBA SIS relacionada con Turner: 286 Síndrome de Turner SXT01 Casos confirmados por cariotipo, la cual estuvo en proceso de validación y correcciones durante el primer trimestre. La finalidad es dar un mejor seguimiento de las niñas confirmadas ya que se detecto que se aplicaban las guías de sospecha, pero no había un seguimiento de las pacientes.   </t>
    </r>
  </si>
  <si>
    <r>
      <t>Justificación de diferencia de avances con respecto a las metas programadas
UR:</t>
    </r>
    <r>
      <rPr>
        <sz val="10"/>
        <rFont val="Montserrat"/>
      </rPr>
      <t xml:space="preserve"> R00
Hace un año se declaró la alerta epidemiológica lo que repercutió de manera directa en la atención rutinaria de niñas, niños y adolescentes en el primer nivel de atención impactando en la disminución significativa de aplicación de Guías rápidas, para este año se estableció como meta incrementar el número en un 25 % más en comparación al año previo,  al momento actual, hay un incremento en la aplicación de las guías rápidas en este primer trimestre en comparación con el año previo a consecuencia de que se está retomando la consulta externa ya que los protocolos de salud están mejor establecidos para seguir operando durante la pandemia. </t>
    </r>
  </si>
  <si>
    <r>
      <t>Acciones de mejora para el siguiente periodo
UR:</t>
    </r>
    <r>
      <rPr>
        <sz val="10"/>
        <rFont val="Montserrat"/>
      </rPr>
      <t xml:space="preserve"> R00
Se continuara trabajando con los estados el incrementar la consulta del niño sano para la aplicación detecciones como la Guía rápida de síndrome de Turner. </t>
    </r>
  </si>
  <si>
    <r>
      <t>Acciones realizadas en el periodo
UR:</t>
    </r>
    <r>
      <rPr>
        <sz val="10"/>
        <rFont val="Montserrat"/>
      </rPr>
      <t xml:space="preserve"> K00
En el primer trimestre, se proporcionó tratamiento con antirretrovirales (TAR) a 23,004 mujeres, con lo cual se logró un avance de 93.3% respecto de la meta anual programada (24,655). Con lo anterior, se mantiene el acceso universal a tratamiento de mujeres y hombres que son detectados y vinculados a los servicios de atención de la Secretaría de Salud.
</t>
    </r>
    <r>
      <rPr>
        <b/>
        <sz val="10"/>
        <rFont val="Montserrat"/>
      </rPr>
      <t>UR:</t>
    </r>
    <r>
      <rPr>
        <sz val="10"/>
        <rFont val="Montserrat"/>
      </rPr>
      <t xml:space="preserve"> NBV
Se apertura la Clínica de Sarcoma de Kaposi Diseminado, además del seguimiento de la detección de VIH en mujeres referidas a la clínica de displasias del INCan y de Cancer Ginecológico a través de pruebas rápidas. 22 pacientes han sido beneficiados en la investigación de este protocolo mismos a los que se les administro VALCYTE (Valganciclovir 450mg), tratamiento que disminuye las lesiones por Sarcoma de Kaposi. Mismos que siguen en vigilancia por parte de esta clínica de Sarcoma de Kaposi hasta su mejoría. (Clínica que continuara su atención a pacientes para el ejercicio 2021)  El total de pacientes tamizados fueron 557 como sigue: 466 de la Clínica de Displasias, de la Unidad Funcional de Hematología fueron 42 mujeres y 49 Hombres.  
</t>
    </r>
    <r>
      <rPr>
        <b/>
        <sz val="10"/>
        <rFont val="Montserrat"/>
      </rPr>
      <t>UR:</t>
    </r>
    <r>
      <rPr>
        <sz val="10"/>
        <rFont val="Montserrat"/>
      </rPr>
      <t xml:space="preserve"> NCD
Actualmente y derivado de la pandemia de COVID-19, el CIENI en conjunto con el Instituto ha refrendado su compromiso de brindar atención especializada en salud respiratoria y enfermedades infecciosas como el virus de VIH y SARS-CoV-2, este último causante de la enfermedad COVID-19, por lo que durante el primer trimestre del año se proporcionó atención clínica a 41 mujeres en las diferentes especialidades que otorga el Centro de Investigación en Enfermedades Infecciosas, CIENI.  Se realizaron 2,356 estudios de laboratorio en el LDV-CIENI, lo que permite que las mujeres tengan acceso a servicios de laboratorio de calidad para su seguimiento clínico y detección.    En lo que se refiere a los servicios de consejería en VIH, se otorgaron a 12 mujeres, asimismo, se llevaron a cabo 4 talleres psicoeducativos de generalidades del VIH y nutrición, prevención positiva y prevención sexual positiva que tienen como objetivo disminuir las conductas de riesgo y aumentar la adherencia al tratamiento y seguimiento, en este trimestre se tuvo una asistencia a los mismos de 40 mujeres. En lo que respecta al porcentaje de egreso por mejoría no se registra avance, lo anterior responde a la reconversión hospitalaria al 100% por COVID en el Instituto; ya que no se ingresaron mujeres con diagnóstico VIH. Por último, se logró la participación de 127 mujeres en protocolos de investigación.   Es importante resaltar que a raíz de la reconversión del Instituto como Hospital 100% COVID-19, el CIENI implementó diversas estrategias para continuar con la atención médica de sus pacientes; entre las que destacan, la habilitación de un módulo especial para entregar medicamento antirretroviral para 3 y hasta 4 meses.
</t>
    </r>
    <r>
      <rPr>
        <b/>
        <sz val="10"/>
        <rFont val="Montserrat"/>
      </rPr>
      <t>UR:</t>
    </r>
    <r>
      <rPr>
        <sz val="10"/>
        <rFont val="Montserrat"/>
      </rPr>
      <t xml:space="preserve"> NBD
El Programa P016 Prevención y Atención de VIH/SIDA y otras ITS. Con una asignación de recursos para el ejercicio anual 2021 de 1  400, 571.00 y acciones específicas para detención de Pacientes Mujeres con VIH/SIDA y otras ITS, incluido en el Presupuesto de Egresos de la Federación del Hospital General de México. Acciones en 2021: En este 1er. Trimestre se tienen Consultadas totales otorgadas 390, 1er. vez 303, Subsecuente 87; Ingresos Hospitalarios 112; Egresos Hospitalarios 112; Días Estancias 1,689, Promedio Días Estancias 15.08. Porcentaje de Ocupación 87.5 ,1,477 Días Pacientes y 1,688 Días Cama. Estudios de VIH al 1er Trimestre: Total de Estudios de VIH 362, Estudios a Mujeres 192, Estudios a Hombres 170.  Educación para la Salud: 5 cursos Cáncer de testículo, detección oportuna y colocación de prótesis 26 mujeres, 9 hombres 35 asistentes. En el Hospital aún no se tiene una normalidad  para la presentación de cursos, en este 1er. trimestre de 2021 se dieron 5 cursos de ?Cáncer de testículo, detección oportuna y colocación de prótesis?,  debido a la reconversión del Hospital General de México a Hospital COVID-19, desde el primer trimest</t>
    </r>
  </si>
  <si>
    <r>
      <t>Justificación de diferencia de avances con respecto a las metas programadas
UR:</t>
    </r>
    <r>
      <rPr>
        <sz val="10"/>
        <rFont val="Montserrat"/>
      </rPr>
      <t xml:space="preserve"> K00
Ninguna.
</t>
    </r>
    <r>
      <rPr>
        <b/>
        <sz val="10"/>
        <rFont val="Montserrat"/>
      </rPr>
      <t>UR:</t>
    </r>
    <r>
      <rPr>
        <sz val="10"/>
        <rFont val="Montserrat"/>
      </rPr>
      <t xml:space="preserve"> NBV
El indicador Porcentaje de Mujeres Tamizadas para VIH, atendidas en la Clínica de Displasias y en el Departamento de Hematología es mayor a lo programado, debido a que se tamizaron para VIH a un mayor número de mujeres en la Clínica de Displasias.
</t>
    </r>
    <r>
      <rPr>
        <b/>
        <sz val="10"/>
        <rFont val="Montserrat"/>
      </rPr>
      <t>UR:</t>
    </r>
    <r>
      <rPr>
        <sz val="10"/>
        <rFont val="Montserrat"/>
      </rPr>
      <t xml:space="preserve"> NCD
Debido a que el INER sigue operando como Hospital 100% COVID, la atención de otras enfermedades respiratorias agudas y crónicas sigue suspendida, razón por la cual se obtuvieron los siguientes resultados: Al primer trimestre, el porcentaje de mujeres que viven con VIH atendidas en las diferentes especialidades que otorga el CIENI, presentó un cumplimiento del 34.2%, debido a que de las 273 mujeres que se tenía programado atender, solamente fueron atendidas 41, también el Porcentaje de mujeres quienes participan en algunos de los protocolos de investigación en VIH del CIENI, alcanzo un cumplimiento del 9.0% debido a la participación de 127 mujeres de 255 programadas. En lo que respecta al porcentaje de mujeres que recibieron una consejería en VIH; el indicador reporta un cumplimiento del 66.7%, ya que se otorgaron 12 consejerías de las 122 programadas, asimismo el porcentaje de mujeres a quienes se les proporcionó algún taller psicoeducativo en VIH registró 29.9% de cumplimiento, toda vez que de las 53 mujeres programas únicamente se les otorgo a 40, el resultado de estos indicadores se debe a que las actividades presenciales en el Instituto continuaron suspendidas. Cabe hacer mención, que, en el periodo de reporte, no se hospitalizaron pacientes con otros diagnósticos, motivo por el cual no se presenta avance respecto a los egresos por mejoría en mujeres que viven con VIH.   Por el contrario, el porcentaje de mujeres a quienes se les realizaron estudios de laboratorio en el Laboratorio de Diagnóstico Virológico (LDV-CIENI), presentó un cumplimiento del 19.3%, toda vez que se realizaron 2,356 estudios de los 1,879 programados, lo cual representó un incremento del 25.4% de estudios realizados.
</t>
    </r>
    <r>
      <rPr>
        <b/>
        <sz val="10"/>
        <rFont val="Montserrat"/>
      </rPr>
      <t>UR:</t>
    </r>
    <r>
      <rPr>
        <sz val="10"/>
        <rFont val="Montserrat"/>
      </rPr>
      <t xml:space="preserve"> NBD
El Programa P016 Prevención y Atención del VIH/SIDA y otras ITS, para el ejercicio presupuestal 2021, se evaluará a través del reporte de avance de los dos indicadores siguientes:  Porcentaje de mujeres detectadas con VIH/SIDA y otras ITS . Porcentaje de mujeres satisfechas con la Atención Médica recibida en el área de VIH/SIDA y Otras ITS.  El indicador Porcentaje de mujeres Detectadas con VIH/SIDA y Otras ITS. Tiene una meta al primer trimestre de 1.7% (3/180); su avance fue de 2.1% (4/192).   El indicador Porcentaje de mujeres satisfechas con la Atención Médica en el área de VIH/SIDA y Otras ITS. Tiene una Programación anual de 86.0% (86/100) y al primer semestre de, 85.2% (52/61); debido a que su reporte es semestral y anual, no se reportan avances.  Explicación sobre los resultados: En el indicador Porcentaje de mujeres detectadas con VIH/SIDA y otras ITS, se programó una meta del indicador de 1.7 el resultado alcanzado fue de 2.1 al primer trimestre, se obtuvo un nivel de cumplimiento de (2.1/1.7)*100=123.5%.   Al observar los valores absolutos de las variables, son valores un poco por arriba de lo esperado 12 mujeres más que solicitaron la prueba respecto a las programadas y 1 más que salió positiva respecto a las programadas, a 192 mujeres se les realizó la prueba contra las proyectadas que fueron 180, de ellas 4 mujeres salieron positivas en comparación de las 3 mujeres proyectadas.  En el caso del género masculino se programaron para la prueba a 170 varones resultando 11 positivos lo que da un resultado de ((11/170)*100)=6.5%, lo que refleja un alto índice de varones infectados  portadores del VIH/SIDA y otras ITS, lo que se convierte en una problemática importante para la salud.
</t>
    </r>
    <r>
      <rPr>
        <b/>
        <sz val="10"/>
        <rFont val="Montserrat"/>
      </rPr>
      <t>UR:</t>
    </r>
    <r>
      <rPr>
        <sz val="10"/>
        <rFont val="Montserrat"/>
      </rPr>
      <t xml:space="preserve"> NDE
Durante el trimestre, se triplicó el número de pacientes programadas, observándose la canalización tardía al INPer derivado de la pandemia COVID-19.</t>
    </r>
  </si>
  <si>
    <r>
      <t>Acciones de mejora para el siguiente periodo
UR:</t>
    </r>
    <r>
      <rPr>
        <sz val="10"/>
        <rFont val="Montserrat"/>
      </rPr>
      <t xml:space="preserve"> K00
Ninguna
</t>
    </r>
    <r>
      <rPr>
        <b/>
        <sz val="10"/>
        <rFont val="Montserrat"/>
      </rPr>
      <t>UR:</t>
    </r>
    <r>
      <rPr>
        <sz val="10"/>
        <rFont val="Montserrat"/>
      </rPr>
      <t xml:space="preserve"> NBV
Sin información
</t>
    </r>
    <r>
      <rPr>
        <b/>
        <sz val="10"/>
        <rFont val="Montserrat"/>
      </rPr>
      <t>UR:</t>
    </r>
    <r>
      <rPr>
        <sz val="10"/>
        <rFont val="Montserrat"/>
      </rPr>
      <t xml:space="preserve"> NCD
Ante la imposibilidad de conocer el tiempo en que el Instituto permanecerá reconvertido como Hospital 100% COVID-19, el CIENI continuará con las siguientes actividades:    Difusión de información sobre los servicios de CIENI, a través de redes sociales para atender de manera remota las dudas de los usuarios del CIENI e informar constantemente sobre las medidas recomendadas para la prevención del contagio de COVID-19, en el contexto de las circunstancias particulares de la comunidad de personas que viven con VIH.  A través del equipo integrado por personal de las áreas de atención psicológica y de trabajo social, continuar con llamadas telefónicas, con el fin de tener un acercamiento con los pacientes e informarles sobre la implementación de entrega de TAR, medidas de autocuidado y apoyo psicológico en caso de solicitarlo.  Continuar con el programa de telemedicina; un formato de seguimiento clínico vía telefónica por los médicos tratantes del CIENI, en el cual posterior a la entrega de los resultados de los estudios de determinación de Carga Viral y conteo de Linfocitos T CD4, los médicos tratantes a través de llamadas telefónicas programadas, se discuten los resultados, se proporciona asesoría médica y en caso de ser necesario, se refieren a otros Centros de Salud competentes.
</t>
    </r>
    <r>
      <rPr>
        <b/>
        <sz val="10"/>
        <rFont val="Montserrat"/>
      </rPr>
      <t>UR:</t>
    </r>
    <r>
      <rPr>
        <sz val="10"/>
        <rFont val="Montserrat"/>
      </rPr>
      <t xml:space="preserve"> NBD
En materia de orientación, educación y prevención sobre la salud de la población, es una oportunidad que las Instituciones de la Salud tienen, ya que es uno de los canales más adecuados para orientar, enfocar, abordar y transmitir estos conocimientos en lenguaje ciudadano con el propósito de abatir los índices de pacientes infectados por VIH/SIDA y otros ITS. Sin embargo, el obstáculo al que se enfrentan las Instituciones son los recursos disponibles para realizar estas actividades y ampliar la cobertura en la atención, por lo tanto, el objetivo principal es la educación y la prevención de la salud.  Así también, el reconocimiento y responsabilidad que deben asumir estos pacientes, de recibir la orientación y cuidados a seguir, para llevar una vida con calidad.  A este periodo hay variaciones significativas en los resultados logrados lo que se debe a que el Hospital es una Institución decretada para la atención de pacientes COVID-19, y a este trimestre continúa cumpliendo con estas atribuciones otorgadas principalmente, sin dejar de atender de forma limitada otras patologías, como son Oncología, Medicina Interna, Gineco-Obstetricia y las áreas de Urgencias de Adultos, de Pediatría y Gineco-Obstetricia para evitar el incremento de contagios lo que pondría en riesgo la falta de recursos.  
</t>
    </r>
    <r>
      <rPr>
        <b/>
        <sz val="10"/>
        <rFont val="Montserrat"/>
      </rPr>
      <t>UR:</t>
    </r>
    <r>
      <rPr>
        <sz val="10"/>
        <rFont val="Montserrat"/>
      </rPr>
      <t xml:space="preserve"> NDE
Se continúa con las acciones implementadas previamente: explicarles a las pacientes en qué consisten los diferentes estudios y sus beneficios como el dar tratamientos oportunos o profilaxis. Se continúa otorgando consejería. Buscar pacientes embarazadas hospitalizadas a las que no se les había realizado pruebas para detección de VIH y ofertárselas en su cama.  Así como implementar programas para una mayor difusión de los beneficios de las pruebas de detección tanto de VIH como de otras ITS.  </t>
    </r>
  </si>
  <si>
    <r>
      <t>Acciones realizadas en el periodo
UR:</t>
    </r>
    <r>
      <rPr>
        <sz val="10"/>
        <rFont val="Montserrat"/>
      </rPr>
      <t xml:space="preserve"> R00
Durante los meses de enero a marzo de del ciclo presupuestario 222, 407 mujeres embarazadas fueron vacunadas con una dosis de vacuna contra la influenza estacional con un avance de 21.67 % de la meta programada.</t>
    </r>
  </si>
  <si>
    <r>
      <t>Justificación de diferencia de avances con respecto a las metas programadas
UR:</t>
    </r>
    <r>
      <rPr>
        <sz val="10"/>
        <rFont val="Montserrat"/>
      </rPr>
      <t xml:space="preserve"> R00
Las medidas de prevención y contención de la propagación de la enfermedad, generada por el coronavirus SARS-CoV2 (COVID-19) ocasiono baja demanda de los biológicos en las unidades de Salud, sin embargo se  cumplió con la meta programada para el periodo, debido a que las entidades federativas contaron con el biológico así como con los recursos físicos y financieros.</t>
    </r>
  </si>
  <si>
    <r>
      <t>Acciones de mejora para el siguiente periodo
UR:</t>
    </r>
    <r>
      <rPr>
        <sz val="10"/>
        <rFont val="Montserrat"/>
      </rPr>
      <t xml:space="preserve"> R00
Para el 2o trimestre se programarán las necesidades de vacuna contra la influenza estacional de la temporada invernal 2021, de acuerdo a la estimación de mujeres  embarazadas que son responsabilidad de la Secretaría de Salud, y a quienes se les aplicara una dosis de vacuna durante el periodo octubre diciembre 2021.</t>
    </r>
  </si>
  <si>
    <r>
      <t xml:space="preserve">Acciones realizadas en el periodo
</t>
    </r>
    <r>
      <rPr>
        <sz val="10"/>
        <rFont val="Montserrat"/>
      </rPr>
      <t>Sin Información</t>
    </r>
  </si>
  <si>
    <r>
      <t xml:space="preserve">Justificación de diferencia de avances con respecto a las metas programadas
</t>
    </r>
    <r>
      <rPr>
        <sz val="10"/>
        <rFont val="Montserrat"/>
      </rPr>
      <t>Sin Información</t>
    </r>
  </si>
  <si>
    <r>
      <t xml:space="preserve">Acciones de mejora para el siguiente periodo
</t>
    </r>
    <r>
      <rPr>
        <sz val="10"/>
        <rFont val="Montserrat"/>
      </rPr>
      <t>Sin Información</t>
    </r>
  </si>
  <si>
    <r>
      <t>Acciones realizadas en el periodo
UR:</t>
    </r>
    <r>
      <rPr>
        <sz val="10"/>
        <rFont val="Montserrat"/>
      </rPr>
      <t xml:space="preserve"> NDE
131 Otorgar atención ambulatoria, durante el trimestre se realizaron 737 encuestas, de satisfacción por la atención recibida.  134 Otorgar atención hospitalaria, del total de egresos registrados en este trimestre, el 79.6% correspondió a población femenina que fue dada de alta por mejoría o por curación.  Comparativamente con la meta programada para el periodo, el valor de este indicador se ubica solamente 4.1% por debajo de ésta, lo que representa un comportamiento conforme a lo esperado. Tanto el numerador como el denominador se encuentran por debajo de las metas programadas: 36.7% y 34.0% por debajo respectivamente, resultante del cierre temporal de algunos servicios por la pandemia por COVID-19.  136 Abastecer oportunamente medicamentos,  a partir de la terminación anticipada del servicio integral de farmacia, se reciben los insumos por medio de la compra consolidada y se mantiene el surtimiento de medicamentos solidos orales en dosis unitaria. 137 Mejorar la calidad de la atención a la salud.  Aunque en este caso también se observan cifras menores tanto para la V1 como para la V2 con respecto de las metas establecidas para este periodo, por las mismas razones expuestas en el indicador No. 134, la relación entre ellas es tal que se logra el cumplimiento de la meta, con un 60.6% de procedimientos quirúrgicos de alta especialidad realizados a mujeres, con respecto del total de procedimientos quirúrgicos efectuados.   149 Reforzar las acciones contra la obesidad.  La meta programada para este trimestre fue de 37.7% pacientes mujeres obesas (IMC &gt;= 30.0), sin embargo se observó una discreta reducción alcanzándose un 35.9% de pacientes obesas de sexo femenino  168 Mejorar la gestión de procesos sustantivos mediante sistemas y modelos de calidad que incluyan perspectiva de género, se aceptaron 555 mujeres como pacientes del INPer, a las cuales se les aperturaron expedientes.  
</t>
    </r>
    <r>
      <rPr>
        <b/>
        <sz val="10"/>
        <rFont val="Montserrat"/>
      </rPr>
      <t>UR:</t>
    </r>
    <r>
      <rPr>
        <sz val="10"/>
        <rFont val="Montserrat"/>
      </rPr>
      <t xml:space="preserve"> NCD
En la Acción 342 Otorgar atención hospitalaria, en este trimestre egresaron 215 mujeres con diagnóstico de enfermedades respiratorias de alta complejidad (influenza, neumonía, enfermedades pleurales, tuberculosis, rinitis alérgica, trastornos del sueño y COVID-19), de las cuales el 63.72 por ciento egreso por mejoría, lo que refleja la eficacia de las acciones en el área clínica de hospitalización para atender diversos padecimientos de alta complejidad. En la Acción 284 Otorgar atención médica especializada a mujeres con diagnóstico de EPOC y cáncer pulmonar por exposición a humo de leña, se proporcionaron 31 consultas de primera vez y subsecuentes a mujeres con éste diagnóstico, lo cual contribuye para que las mujeres con diagnóstico inicial comiencen con su tratamiento y las que ya lo tienen den un seguimiento a su enfermedad para mejorar su salud e incorporarse a sus actividades cotidianas.
</t>
    </r>
    <r>
      <rPr>
        <b/>
        <sz val="10"/>
        <rFont val="Montserrat"/>
      </rPr>
      <t>UR:</t>
    </r>
    <r>
      <rPr>
        <sz val="10"/>
        <rFont val="Montserrat"/>
      </rPr>
      <t xml:space="preserve"> NCK
Acciones realizadas en el periodo: Durante el primer trimestre se brindó tratamiento de seguimiento a los pacientes con padecimiento de esclerosis múltiple que asistieron al Instituto.
</t>
    </r>
    <r>
      <rPr>
        <b/>
        <sz val="10"/>
        <rFont val="Montserrat"/>
      </rPr>
      <t>UR:</t>
    </r>
    <r>
      <rPr>
        <sz val="10"/>
        <rFont val="Montserrat"/>
      </rPr>
      <t xml:space="preserve"> NBV
En el periodo enero-marzo de 2021, se tuvo un porcentaje de recetas surtidas de forma completa a mujeres hospitalizadas con cáncer del 95.4 por ciento; por lo que les fueron administrados sus medicamentos en tiempo y forma.    Durante este periodo fueron surtidas 10,192 recetas completas a mujeres hospitalizadas con cáncer de un total de 10,681 recetas realizadas a mujeres hospitalizadas con cáncer.  
</t>
    </r>
    <r>
      <rPr>
        <b/>
        <sz val="10"/>
        <rFont val="Montserrat"/>
      </rPr>
      <t>UR:</t>
    </r>
    <r>
      <rPr>
        <sz val="10"/>
        <rFont val="Montserrat"/>
      </rPr>
      <t xml:space="preserve"> NBB
Durante el período de enero a marzo de 2021, se alcanzó un cumplimiento del indicador Porcentaje de pacientes mujeres atendidas en Consulta Externa del 83.0 por ciento con respecto a la meta programada del 57 por ciento; al lograrse que se otorgaran 3,235 consultas a pacientes mujeres, 47.3 por ciento de las 6,837 consultas otorgadas en esta área.    Así mismo se  otorgaron los siguientes servicios a pacientes del sexo femenino en el área de consulta externa:  - 41 Estudios citológicos  - 15  colocaciones de dispositivos intrauterinos   Dentro del P</t>
    </r>
  </si>
  <si>
    <r>
      <t>Justificación de diferencia de avances con respecto a las metas programadas
UR:</t>
    </r>
    <r>
      <rPr>
        <sz val="10"/>
        <rFont val="Montserrat"/>
      </rPr>
      <t xml:space="preserve"> NDE
131 De 737 encuestadas, el 96% manifestaron satisfacción por la atención recibida.  134 El valor de este indicador se ubica solamente 4.1% por debajo de la meta, lo que representa un comportamiento dentro de los límites considerados como adecuados. Sin embargo, tanto el numerador como el denominador se encuentran por debajo de las metas programadas: 36.7% y 34.0% por debajo respectivamente, lo que es resultado del cierre temporal de algunos servicios por la pandemia por COVID-19.  136 Con el propósito de contender contra una caída importante (más allá del 88.3%) en el suministro de los insumos en nuestros pacientes; se logró que la falta de surtimiento de las recetas, no disminuyera a porcentajes de riesgo.  137 Este caso también se observan cifras menores tanto para la V1 como para la V2 con respecto de las metas establecidas para este periodo, por las mismas razones expuestas en el indicador No. 134, sin embargo la relación entre ellas es tal que se logra el cumplimiento de la meta, con un 60.6% de procedimientos quirúrgicos de alta especialidad realizados a mujeres, con respecto del total de procedimientos quirúrgicos efectuados.  149 Se observó una discreta reducción de 4.8% en la tasa de pacientes obesas hospitalizadas con respecto de la meta programada para este trimestre, alcanzándose un 35.9% de pacientes obesas de sexo femenino.  168 El valor porcentual de este indicador se incrementó en 42%, sin embargo las variables 1 y 2, resultaron a la baja en 36% y 55.6% respectivamente, en virtud de que de las 1,350 pacientes que se tenían programadas para que acudieran a solicitar cita de valoración, solamente se presentaron 599 y de estas pacientes, únicamente se aceptaron a 555, esto se debe al cierre temporal de algunos servicios por la pandemia por COVID 19.  
</t>
    </r>
    <r>
      <rPr>
        <b/>
        <sz val="10"/>
        <rFont val="Montserrat"/>
      </rPr>
      <t>UR:</t>
    </r>
    <r>
      <rPr>
        <sz val="10"/>
        <rFont val="Montserrat"/>
      </rPr>
      <t xml:space="preserve"> NCD
En el trimestre, el indicador Porcentaje de mujeres con diagnóstico de enfermedades respiratorias de alta complejidad con atención médica especializada en los servicios de hospitalización mostró un cumplimiento del 92.7% debido a la atención de 102 mujeres con diagnóstico de alta complejidad (COVID-19) mostrando un incremento de 68.4 puntos porcentuales respecto a lo programado debido al aumento de casos. Con respecto al indicador Porcentaje de consultas de primera vez y subsecuentes otorgadas a mujeres con diagnóstico de EPOC relacionado con el humo de leña reflejo un cumplimiento del 50.8% mostrando un incremento de 30.8 puntos porcentuales respecto a lo programado, lo cual obedece a la estrategia implementada para el otorgamiento de consultas vía electrónica y telefónica.
</t>
    </r>
    <r>
      <rPr>
        <b/>
        <sz val="10"/>
        <rFont val="Montserrat"/>
      </rPr>
      <t>UR:</t>
    </r>
    <r>
      <rPr>
        <sz val="10"/>
        <rFont val="Montserrat"/>
      </rPr>
      <t xml:space="preserve"> NCK
De los 60 pacientes programados para el primer trimestre, solamente se atendieron 31 alcanzado, de las cuales 21 fueron mujeres obteniendo sólo una tercera parte con un 5% del 16% programado. Debido a que los pacientes no asistieron al Instituto a la cita agendada siendo el principal motivo la pandemia por el Virus Sars Cov- 19 (COVID). 
</t>
    </r>
    <r>
      <rPr>
        <b/>
        <sz val="10"/>
        <rFont val="Montserrat"/>
      </rPr>
      <t>UR:</t>
    </r>
    <r>
      <rPr>
        <sz val="10"/>
        <rFont val="Montserrat"/>
      </rPr>
      <t xml:space="preserve"> NBV
El indicador Porcentaje de recetas surtidas en forma completa a mujeres hospitalizadas con cáncer y el indicador Porcentaje de mujeres con diagnóstico de cáncer, con consultas subsecuentes en el Instituto Nacional de Cancerología, cumplieron con la meta programada al periodo.
</t>
    </r>
    <r>
      <rPr>
        <b/>
        <sz val="10"/>
        <rFont val="Montserrat"/>
      </rPr>
      <t>UR:</t>
    </r>
    <r>
      <rPr>
        <sz val="10"/>
        <rFont val="Montserrat"/>
      </rPr>
      <t xml:space="preserve"> NBB
Durante el período de enero a marzo de 2021, se alcanzó un cumplimiento del indicador Porcentaje de pacientes mujeres atendidas en Consulta Externa del 83.0 por ciento con respecto a la meta programada del 57 por ciento; al lograrse que se otorgaran 3,235 consultas a pacientes mujeres, 47.3 por ciento de las 6,837 consultas otorgadas en esta área.    La disminución en el total de consultas otorgadas a mujeres (6,837 consultas) con respecto a las programadas (25,616 consultas) se debió al cierre de la Consulta Externa por las medidas preventivas que se  implementaron a partir del 23 de marzo del 2020,  para la mitigación y control de los riesgos para la salud que implica la enfermedad por el virus SARS-CoV2 (COVID-19). Siendo  hasta el 16 de febrero 202</t>
    </r>
  </si>
  <si>
    <r>
      <t>Acciones de mejora para el siguiente periodo
UR:</t>
    </r>
    <r>
      <rPr>
        <sz val="10"/>
        <rFont val="Montserrat"/>
      </rPr>
      <t xml:space="preserve"> NDE
Debido a que aún no se ha resuelto el problema de la pandemia por COVID-19, en este trimestre ha continuado observándose una productividad mermada en diversos servicios, con respecto de otros períodos previos a la contingencia sanitaria, entre ellos se tuvo menor número de aperturas de expediente con lo que se redujeron tanto los ingresos y egresos hospitalarios, como las consultas, así como los procedimientos programados no urgentes (mayoritariamente los ginecológicos).
</t>
    </r>
    <r>
      <rPr>
        <b/>
        <sz val="10"/>
        <rFont val="Montserrat"/>
      </rPr>
      <t>UR:</t>
    </r>
    <r>
      <rPr>
        <sz val="10"/>
        <rFont val="Montserrat"/>
      </rPr>
      <t xml:space="preserve"> NCD
Ante la imposibilidad de conocer el tiempo en que el Instituto permanecerá reconvertido como Hospital 100% COVID-19, se continuará otorgando atención médica especializada de mujeres con diagnóstico de enfermedades respiratorias de alta complejidad en los servicios de hospitalización.   Asimismo, el INER sigue buscando las mejores alternativas para cumplir con su objetivo institucional; otorgar atención médica especializada a la población con padecimientos respiratorios, y sobre todo coadyuvar en la igualdad de oportunidades para las mujeres.  
</t>
    </r>
    <r>
      <rPr>
        <b/>
        <sz val="10"/>
        <rFont val="Montserrat"/>
      </rPr>
      <t>UR:</t>
    </r>
    <r>
      <rPr>
        <sz val="10"/>
        <rFont val="Montserrat"/>
      </rPr>
      <t xml:space="preserve"> NCK
Se realizó un padrón de los pacientes programados con la finalidad de comunicarse con ellos y confirmar las citas y en caso de cancelar, tener la oportunidad a otro paciente. 
</t>
    </r>
    <r>
      <rPr>
        <b/>
        <sz val="10"/>
        <rFont val="Montserrat"/>
      </rPr>
      <t>UR:</t>
    </r>
    <r>
      <rPr>
        <sz val="10"/>
        <rFont val="Montserrat"/>
      </rPr>
      <t xml:space="preserve"> NBV
Sin información
</t>
    </r>
    <r>
      <rPr>
        <b/>
        <sz val="10"/>
        <rFont val="Montserrat"/>
      </rPr>
      <t>UR:</t>
    </r>
    <r>
      <rPr>
        <sz val="10"/>
        <rFont val="Montserrat"/>
      </rPr>
      <t xml:space="preserve"> NBB
Indicador: Porcentaje de Pacientes Mujeres Atendidas en Consulta Externa.     Entre las acciones de mejora que se realizaron se encuentran:  1. El Hospital continua siendo un Hospital Híbrido para dar atención a pacientes COVID y No COVID.   2. A partir del 16 de febrero de 2021 se reaperturaron algunos servicios de la Consulta Externa en forma paulatina.    Indicador: Porcentaje de Pacientes Mujeres Atendidas en Hospitalización.  Entre las acciones de mejora que se realizaron se encuentran:  1. Continuaron las reuniones  diarias del Grupo de Directores y Subdirectores  y médicos para agilizar la atención  médica de pacientes, principalmente en el área de urgencias.  2. Se reactivaron las cirugías programadas que se habían cancelado por la epidemia SARS CoV-2 COVID ? 19.    
</t>
    </r>
    <r>
      <rPr>
        <b/>
        <sz val="10"/>
        <rFont val="Montserrat"/>
      </rPr>
      <t>UR:</t>
    </r>
    <r>
      <rPr>
        <sz val="10"/>
        <rFont val="Montserrat"/>
      </rPr>
      <t xml:space="preserve"> 160
Incentivar las actividades asistenciales programadas que han permitido contar con las condiciones sanitarias óptimas en beneficio del restablecimineto y mejoría en la salud de la mujer y su neonato. </t>
    </r>
  </si>
  <si>
    <r>
      <t>Acciones realizadas en el periodo
UR:</t>
    </r>
    <r>
      <rPr>
        <sz val="10"/>
        <rFont val="Montserrat"/>
      </rPr>
      <t xml:space="preserve"> NDE
Durante el primer trimestre, se incrementó el número total de investigadores con nombramiento vigente de 77 a 83. Se mantuvo la tendencia a promoción de los investigadores hacia categorías más altas: C de 27 a 32 y E de 3 a 5. El número de investigadores SNI incrementó de 52 a 61 con ingresos y promociones a nivel I.  Durante el periodo se publicaron 7 productos con enfoque de género en colaboración con otras instituciones, destacando los siguientes: Rendimiento diagnóstico del ultrasonido del primer trimestre para alteraciones estructurales, Hemangioma hepático gigante en una mujer embarazada. Reporte de un caso y Actos cotidianos de resistencia en el embarazo para prevenir la morbilidad materna.  Se realizaron 19 proyectos con enfoque de género entre los cuales destacan los siguientes: Identificación de factores de riesgo para mielo meningocele en población pediátrica, un estudio de caso y controles, Caracterización del efecto inmuno-modulador de la galectina-1 en un modelo de inflamación intra-amniótica y El epitelio amniótico humano como modelo de estudio de la pluripotencia.
</t>
    </r>
    <r>
      <rPr>
        <b/>
        <sz val="10"/>
        <rFont val="Montserrat"/>
      </rPr>
      <t>UR:</t>
    </r>
    <r>
      <rPr>
        <sz val="10"/>
        <rFont val="Montserrat"/>
      </rPr>
      <t xml:space="preserve"> NDY
Debido a la limitación de caracteres y al numero de indicadores reportados se anexa archivo Word con las acciones realizadas durante el primer trimestre 2O21.</t>
    </r>
  </si>
  <si>
    <r>
      <t>Justificación de diferencia de avances con respecto a las metas programadas
UR:</t>
    </r>
    <r>
      <rPr>
        <sz val="10"/>
        <rFont val="Montserrat"/>
      </rPr>
      <t xml:space="preserve"> NDE
E022 128 La variación en el indicador obedece a que se ocupó una plaza de ICM y el investigador de nuevo ingreso cuenta con nivel 1 en el SIN, se está en espera de los resultados de la convocatoria 2021. E022 129 La variación en el indicador obedece a un mayor número de publicaciones recibidas durante el periodo en colaboración con otras instituciones. E022 130 La variacion en el indicador obedece al desarrollo de un mayor número de proyectos aprobados durante el último trimestre de 2020.
</t>
    </r>
    <r>
      <rPr>
        <b/>
        <sz val="10"/>
        <rFont val="Montserrat"/>
      </rPr>
      <t>UR:</t>
    </r>
    <r>
      <rPr>
        <sz val="10"/>
        <rFont val="Montserrat"/>
      </rPr>
      <t xml:space="preserve"> NDY
Sin información</t>
    </r>
  </si>
  <si>
    <r>
      <t>Acciones de mejora para el siguiente periodo
UR:</t>
    </r>
    <r>
      <rPr>
        <sz val="10"/>
        <rFont val="Montserrat"/>
      </rPr>
      <t xml:space="preserve"> NDE
Los obstáculos son de carácter presupuestal, no obstante que tanto el desarrollo de la investigación como la publicación de los resultados, dependen en gran medida de la disponibilidad de recursos, se continúa dando prioridad al ejercicio del gasto para el pago de publicaciones y compra de reactivos que promuevan la participación y producción científica. 
</t>
    </r>
    <r>
      <rPr>
        <b/>
        <sz val="10"/>
        <rFont val="Montserrat"/>
      </rPr>
      <t>UR:</t>
    </r>
    <r>
      <rPr>
        <sz val="10"/>
        <rFont val="Montserrat"/>
      </rPr>
      <t xml:space="preserve"> NDY
Sin información</t>
    </r>
  </si>
  <si>
    <r>
      <t>Acciones realizadas en el periodo
UR:</t>
    </r>
    <r>
      <rPr>
        <sz val="10"/>
        <rFont val="Montserrat"/>
      </rPr>
      <t xml:space="preserve"> 160
El número de mujeres médicos en formación inscritas en el posgrado clínico de Ginecoobstetricia y Neonatología son 55, las cuales representan el 72% del total de médicos residentes, destacando la especialidad de Neonatología donde el 99% de los residentes médicos en formación son mujeres. 
</t>
    </r>
    <r>
      <rPr>
        <b/>
        <sz val="10"/>
        <rFont val="Montserrat"/>
      </rPr>
      <t>UR:</t>
    </r>
    <r>
      <rPr>
        <sz val="10"/>
        <rFont val="Montserrat"/>
      </rPr>
      <t xml:space="preserve"> NCE
Para el periodo de enero - marzo no se programó ninguna capacitación que favorezca un mayor empoderamiento de las mujeres 
</t>
    </r>
    <r>
      <rPr>
        <b/>
        <sz val="10"/>
        <rFont val="Montserrat"/>
      </rPr>
      <t>UR:</t>
    </r>
    <r>
      <rPr>
        <sz val="10"/>
        <rFont val="Montserrat"/>
      </rPr>
      <t xml:space="preserve"> NDE
E010 163 durante el primer trimestre se impartieron dos cursos por medio de Webinar para la capacitación de los residentes y se realizó el curso de inducción para residentes de nuevo ingreso. E010 302 Durante el primer trimestre de 2021 se llevó a cabo un curso para Servidoras y Servidores Públicos en Materia de Prevención de Delitos Electorales y Responsabilidades Administrativas (en sus Grupos 1, 2 y 3) y una videoconferencia: Garantía de los Derechos Humanos de las Víctimas.  El curso para Servidoras y Servidores Públicos en Materia de Prevención de Delitos Electorales y Responsabilidades Administrativas (Grupo 1, 2 y 3), cuyo objetivo es identificar quiénes son las autoridades electorales constituidas en nuestro país, así como conocer sus atribuciones y facultades, contempla entre sus temas Violencia Política contra las mujeres en razón de género cometida por personas servidoras públicas, el cual nos ayuda a conocer desde los antecedentes de la violencia política, el marco jurídico nacional e internacional, las iniciativas de Ley para la tipificación de la violencia política en razón de género así como las Instituciones y acciones para prevenir y erradicar la violencia política, entre otros. Con la Videoconferencia: Garantía de los Derechos Humanos de las Víctimas se busca concientizar y sensibilizar a las personas servidoras públicas en ejercicio de sus funciones que den atención a las víctimas de violaciones a los Derechos Humanos, para que se conduzcan con apego a la legislación y protocolos en la materia, así como el acceso a mecanismos de protección que garanticen una reparación integral a las víctimas, además de prevenir en todo momento la re-victimización y la no repetición de la acción que menoscabó sus derechos. 
</t>
    </r>
    <r>
      <rPr>
        <b/>
        <sz val="10"/>
        <rFont val="Montserrat"/>
      </rPr>
      <t>UR:</t>
    </r>
    <r>
      <rPr>
        <sz val="10"/>
        <rFont val="Montserrat"/>
      </rPr>
      <t xml:space="preserve"> NBV
Durante el primer trimestre, se desarrollaron las actualizaciones a los programas de actualización para personal médico y técnico radiólogo, y la planeación de ambos cursos para el año 2021. Se continuó con la difusión del programa Reconocimiento INCan; se transmitió por redes sociales la entrega del reconocimiento del Hospital General de Silao, en la cual participó el Secretario de Salud del Estado de Guanajuato. Se estructuró el programa de tamizaje en el INCan.  Se encuentran en proceso los trámites administrativos para la ejecución del recurso económico.  Con la estructura de trabajo que se realiza en el INCan, se tiene comprobado que un técnico radiólogo puede realizar de 20 a 50 estudios de calidad por turno de trabajo. En cuanto al médico, éste puede interpretar entre 50 y 100 estudios de mastografía de tamizaje en un turno de trabajo. Esto se puede lograr si la calidad de los estudios realizados es la adecuada.   
</t>
    </r>
    <r>
      <rPr>
        <b/>
        <sz val="10"/>
        <rFont val="Montserrat"/>
      </rPr>
      <t>UR:</t>
    </r>
    <r>
      <rPr>
        <sz val="10"/>
        <rFont val="Montserrat"/>
      </rPr>
      <t xml:space="preserve"> NDY
El período enero- marzo 2021 el alumnado graduado fue de un total de 19, de los cuales 11 (58%) son mujeres y 8 (42%) son hombres. En el período enero- marzo 2021 el total de directoras y directores de tesis fue de un total de 16, de los cuales 11 (69%) son mujeres y 5 (31%) son hombres.En el período de enero a marzo de 2021 el alumnado capacitado (APROBADOS) fue de 199 de un total 248 inscritos, esto representa una eficiencia terminal del 80%. En la población de inscritos se captaron a 173 mujeres (70%) y a 75 hombres (30%). En la población de aprobados se captaron a 139 mujeres (70%) y a 60 hombres (30%).</t>
    </r>
  </si>
  <si>
    <r>
      <t>Justificación de diferencia de avances con respecto a las metas programadas
UR:</t>
    </r>
    <r>
      <rPr>
        <sz val="10"/>
        <rFont val="Montserrat"/>
      </rPr>
      <t xml:space="preserve"> 160
Para este período no se registra ninguna variación, es decir la matrícula se mantiene con el mismo número de participantes mujeres y hombres inicial. 
</t>
    </r>
    <r>
      <rPr>
        <b/>
        <sz val="10"/>
        <rFont val="Montserrat"/>
      </rPr>
      <t>UR:</t>
    </r>
    <r>
      <rPr>
        <sz val="10"/>
        <rFont val="Montserrat"/>
      </rPr>
      <t xml:space="preserve"> NCE
Durante el tercer trimestre de 2021, se tiene programada la impartición en una ocasión del curso autodirigido Atención Centrada en la Persona con Demencia, que da prioridad a la atención de mujeres e hijas quienes son cuidadoras primarias de las personas mayores, sea como personal de salud o incluso como familiares de los mismos. Por lo tanto, en este periodo no hay datos por reportar.
</t>
    </r>
    <r>
      <rPr>
        <b/>
        <sz val="10"/>
        <rFont val="Montserrat"/>
      </rPr>
      <t>UR:</t>
    </r>
    <r>
      <rPr>
        <sz val="10"/>
        <rFont val="Montserrat"/>
      </rPr>
      <t xml:space="preserve"> NDE
E010 163 La variación entre porcentajes es a consecuencia de que en el Webinmar Seguimiento del Lactante con Exposición Perinatal al SARS-Cov-2, se inscribieron mas personas de las programadas, dicho evento se realizó en el mes de enero 2021. E010 Durante el primer trimestre de 2021 se llevó a cabo UN curso para Servidoras y Servidores Públicos en Materia de Prevención de Delitos Electorales y Responsabilidades Administrativas (en sus Grupos 1, 2 y 3) y UNA videoconferencia: Garantía de los Derechos Humanos de las Víctimas  El curso para Servidoras y Servidores Públicos en Materia de Prevención de Delitos Electorales y Responsabilidades Administrativas (Grupo 1, 2 y 3), cuyo objetivo es identificar quiénes son las autoridades electorales constituidas en nuestro país, así como conocer sus atribuciones y facultades, contempla entre sus temas Violencia Política contra las mujeres en razón de género cometida por personas servidoras públicas, el cual nos ayuda a conocer desde los antecedentes de la violencia política, el marco jurídico nacional e internacional, las iniciativas de Ley para la tipificación de la violencia política en razón de género así como las Instituciones y acciones para prevenir y erradicar la violencia política, entre otros. Con la Videoconferencia: Garantía de los Derechos Humanos de las Víctimas se busca concientizar y sensibilizar a las personas servidoras públicas en ejercicio de sus funciones que den atención a las víctimas de violaciones a los Derechos Humanos, para que se conduzcan con apego a la legislación y protocolos en la materia, así como el acceso a mecanismos de protección que garanticen una reparación integral a las víctimas, además de prevenir en todo momento la re-victimización y la no repetición de la acción que menoscabó sus derechos.   
</t>
    </r>
    <r>
      <rPr>
        <b/>
        <sz val="10"/>
        <rFont val="Montserrat"/>
      </rPr>
      <t>UR:</t>
    </r>
    <r>
      <rPr>
        <sz val="10"/>
        <rFont val="Montserrat"/>
      </rPr>
      <t xml:space="preserve"> NBV
Sin información
</t>
    </r>
    <r>
      <rPr>
        <b/>
        <sz val="10"/>
        <rFont val="Montserrat"/>
      </rPr>
      <t>UR:</t>
    </r>
    <r>
      <rPr>
        <sz val="10"/>
        <rFont val="Montserrat"/>
      </rPr>
      <t xml:space="preserve"> NDY
Sin información</t>
    </r>
  </si>
  <si>
    <r>
      <t>Acciones de mejora para el siguiente periodo
UR:</t>
    </r>
    <r>
      <rPr>
        <sz val="10"/>
        <rFont val="Montserrat"/>
      </rPr>
      <t xml:space="preserve"> 160
Realizar los mecanismos de docencia necesarios para la continuidad de las actividades académicas, y de capacidad instalada necesario para el mejor desempeño escolar. 
</t>
    </r>
    <r>
      <rPr>
        <b/>
        <sz val="10"/>
        <rFont val="Montserrat"/>
      </rPr>
      <t>UR:</t>
    </r>
    <r>
      <rPr>
        <sz val="10"/>
        <rFont val="Montserrat"/>
      </rPr>
      <t xml:space="preserve"> NCE
Para el tercer trimestre del ejercicio 2021, se tiene programada la impartición, por una sola ocasión, del curso denominado Atención centrada en la Persona con Demencia, por lo que se implementará una estrategia de divulgación del curso a efecto de captar un mayor espectro posible de interesados.
</t>
    </r>
    <r>
      <rPr>
        <b/>
        <sz val="10"/>
        <rFont val="Montserrat"/>
      </rPr>
      <t>UR:</t>
    </r>
    <r>
      <rPr>
        <sz val="10"/>
        <rFont val="Montserrat"/>
      </rPr>
      <t xml:space="preserve"> NDE
Por el momento no se observan obstáculos, sino oportunidades ya que los cursos de capacitación son en línea.
</t>
    </r>
    <r>
      <rPr>
        <b/>
        <sz val="10"/>
        <rFont val="Montserrat"/>
      </rPr>
      <t>UR:</t>
    </r>
    <r>
      <rPr>
        <sz val="10"/>
        <rFont val="Montserrat"/>
      </rPr>
      <t xml:space="preserve"> NBV
Sin información
</t>
    </r>
    <r>
      <rPr>
        <b/>
        <sz val="10"/>
        <rFont val="Montserrat"/>
      </rPr>
      <t>UR:</t>
    </r>
    <r>
      <rPr>
        <sz val="10"/>
        <rFont val="Montserrat"/>
      </rPr>
      <t xml:space="preserve"> NDY
Sin información</t>
    </r>
  </si>
  <si>
    <r>
      <t>Acciones realizadas en el periodo
UR:</t>
    </r>
    <r>
      <rPr>
        <sz val="10"/>
        <rFont val="Montserrat"/>
      </rPr>
      <t xml:space="preserve"> O00
Con información preliminar al 24 de marzo, durante el primer trimestre del ejercicio 2021 la CNBBBJ ha otorgado becas a 4,153,153 estudiantes de educación media superior a través del Pp S311, de los cuales 2,127,953 (51.2%) fueron mujeres.</t>
    </r>
  </si>
  <si>
    <r>
      <t>Justificación de diferencia de avances con respecto a las metas programadas
UR:</t>
    </r>
    <r>
      <rPr>
        <sz val="10"/>
        <rFont val="Montserrat"/>
      </rPr>
      <t xml:space="preserve"> O00
Sin información</t>
    </r>
  </si>
  <si>
    <r>
      <t>Acciones de mejora para el siguiente periodo
UR:</t>
    </r>
    <r>
      <rPr>
        <sz val="10"/>
        <rFont val="Montserrat"/>
      </rPr>
      <t xml:space="preserve"> O00
A pesar del importante incremento en el presupuesto del programa se observa un exceso de demanda. </t>
    </r>
  </si>
  <si>
    <r>
      <t>Acciones realizadas en el periodo
UR:</t>
    </r>
    <r>
      <rPr>
        <sz val="10"/>
        <rFont val="Montserrat"/>
      </rPr>
      <t xml:space="preserve"> O00
Con información preliminar al 24 de marzo, las acciones realizadas durante el primer trimestre del 2021 fueron la entrega de becas a 410 mil estudiantes de los cuales el 54.6% fueron mujeres. Para el ejercicio se tiene una estimación de emisión de 2 millones de becas a 576 mil becarios con una meta del 50% de becas entregadas a mujeres.     Con el fin de contribuir a asegurar la mayor inclusión y equidad educativa entre todos los grupos de la población para la construcción de una sociedad más justa mediante el otorgamiento de becas a personas que cuentan con un ingreso per cápita inferior a la línea de pobreza por ingreso, para la permanencia y terminación de su educación superior.    </t>
    </r>
  </si>
  <si>
    <r>
      <t>Acciones de mejora para el siguiente periodo
UR:</t>
    </r>
    <r>
      <rPr>
        <sz val="10"/>
        <rFont val="Montserrat"/>
      </rPr>
      <t xml:space="preserve"> O00
El presupuesto parece quedarse corto para el interés que puede despertar esta beca por lo que se puede presentar una sobredemanda de la misma.</t>
    </r>
  </si>
  <si>
    <r>
      <t>Acciones realizadas en el periodo
UR:</t>
    </r>
    <r>
      <rPr>
        <sz val="10"/>
        <rFont val="Montserrat"/>
      </rPr>
      <t xml:space="preserve"> 314
Para 2021, se ha diseñado una Estrategia Nacional de Formación Continua durante el primer trimestre, la cual representa el documento normativo que regula los procesos de formación docente para el personal educativo de nivel básico de planteles públicos; las acciones de formación planeadas para dicha estrategia, tienen su fundamento en el Programa presupuestario S247, Programa para el Desarrollo Profesional Docente, tipo básico (PRODEP), el cual tiene por objetivo general, de acuerdo a sus Reglas de Operación 2021: Fortalecer el perfil necesario para el desempeño de las funciones de las y los profesores de tiempo completo, personal docente y personal con funciones de dirección, supervisión o asesoría técnico pedagógica de las instituciones de educación públicas, a través de programas de formación, actualización académica, capacitación y/o proyectos de investigación en igualdad de oportunidades para mujeres y hombres.   Los temas transversales de relevancia social vinculados a los procesos de formación para la atención de este informe, son la perspectiva de género, los derechos humanos y la convivencia escolar pacífica en los ambientes de aprendizaje escolar, para ello, las Autoridades Educativas Estatales desarrollarán una Estrategia de Formación a nivel Local, considerando las directrices establecidas en la Estrategia Nacional de Formación Continua, en la que diseñarán una oferta académica que incluirá cursos, talleres, conferencias, webinars, talleres cortos, a fin de fortalecer conocimientos y habilidades del personal educativo, con el propósito de incorporarlos en sus procesos de enseñanza ? aprendizaje en el aula y en el contexto escolar.  </t>
    </r>
  </si>
  <si>
    <r>
      <t>Justificación de diferencia de avances con respecto a las metas programadas
UR:</t>
    </r>
    <r>
      <rPr>
        <sz val="10"/>
        <rFont val="Montserrat"/>
      </rPr>
      <t xml:space="preserve"> 314
Sin información</t>
    </r>
  </si>
  <si>
    <r>
      <t>Acciones de mejora para el siguiente periodo
UR:</t>
    </r>
    <r>
      <rPr>
        <sz val="10"/>
        <rFont val="Montserrat"/>
      </rPr>
      <t xml:space="preserve"> 314
La situación de emergencia sanitaria derivada del virus SARS-CoV2 (COVID-19), que se ha mantenido en el país, complica la operación de acciones planificadas en el primer trimestre del año, las gestiones para desarrollar y publicar la Estrategia Nacional de Formación Continua 2021, no han sido sencillas con el trabajo a distancia al interior de la DGFC y con las Autoridades Educativas Estatales; aun cuando se ha desarrollado trabajo colaborativo a distancia desde el año pasado, se complica la ejecución de ciertas actividades, se mantiene la comunicación permanente vía conferencia, vía correo electrónico y vía telefónica a fin de no detener procesos, y dar continuidad a las actividades planificadas.</t>
    </r>
  </si>
  <si>
    <r>
      <t>Acciones realizadas en el periodo
UR:</t>
    </r>
    <r>
      <rPr>
        <sz val="10"/>
        <rFont val="Montserrat"/>
      </rPr>
      <t xml:space="preserve"> A00
Durante 2020 la UPN solicitó un aumento presupuestal. Como resultado, fue autorizada la cantidad de $188,603.00 adicionales para el ejercicio 2021, contando con un presupuesto total de $6,328,169.00 de los cuales $3,164,085.00 corresponden al programa transversal para la Igualdad entre mujeres y hombres.    Dichos recursos serán destinados al pago de las becas establecidas en las Reglas de Operación del programa S243 Programa de Becas Elisa Acuña, y actualmente se están realizando las gestiones para definir qué becas contarán con convocatoria durante 2021.  
</t>
    </r>
    <r>
      <rPr>
        <b/>
        <sz val="10"/>
        <rFont val="Montserrat"/>
      </rPr>
      <t>UR:</t>
    </r>
    <r>
      <rPr>
        <sz val="10"/>
        <rFont val="Montserrat"/>
      </rPr>
      <t xml:space="preserve"> B00
La población atendida se reportará en el segundo y cuarto trimestre del 2021.    A la fecha de elaboración de este informe no se cuenta con la cifra de beneficiarios definitiva para el periodo escolar 2021-2.   
</t>
    </r>
    <r>
      <rPr>
        <b/>
        <sz val="10"/>
        <rFont val="Montserrat"/>
      </rPr>
      <t>UR:</t>
    </r>
    <r>
      <rPr>
        <sz val="10"/>
        <rFont val="Montserrat"/>
      </rPr>
      <t xml:space="preserve"> 600
Es importante mencionar que el Programa otorga becas de acuerdo a la demanda y al cumplimiento de los requisitos específicos, es decir, es necesario que las alumnas soliciten la beca y realicen el procedimiento en estricto apego a lo estipulado en las convocatorias de la beca solicitada. Por otro lado, de acuerdo a lo establecido a las Reglas de Operación del Programa de Becas Elisa Acuña para el ejercicio fiscal 2021, cuando los recursos disponibles sean insuficientes para otorgar una beca a todos/as los/as solicitantes, el Programa de Becas Elisa Acuña utiliza los siguientes criterios de priorización prevista en sus convocatorias de becas para el ejercicio fiscal 2021:  a) Estudiantes provenientes de escuelas ubicadas en localidades o municipios indígenas de alto o muy alto grado de marginación.  b) Ser mujer o varón indígena o afrodescendiente, por autoadscripción.  c) Estudiante con algún tipo de discapacidad.  d) Personas con calidad de víctimas directas o indirectas y que se encuentren en el Registro Nacional de Víctimas.  e) Los/as estudiantes que no cuenten con un beneficio otorgado por el Gobierno Federal y/o a través de un convenio de colaboración celebrada entre la SEMS y el gobierno de una Entidad Federativa.    En este sentido, aún y cuando las becas se dirigen a un grupo específico de estudiantes de educación media superior (los que realizan una práctica profesional, que cursan su formación dual en una empresa y/o realizan su servicio social),el registro para solicitar la beca está abierta a todos los grupos sociales, Por otra parte, como una acción afirmativa en relación a la igualdad de género, se otorgan becas con montos diferenciados, ligeramente mayores para las mujeres, en el caso de la Beca para la Profesionalización Docente.  
</t>
    </r>
    <r>
      <rPr>
        <b/>
        <sz val="10"/>
        <rFont val="Montserrat"/>
      </rPr>
      <t>UR:</t>
    </r>
    <r>
      <rPr>
        <sz val="10"/>
        <rFont val="Montserrat"/>
      </rPr>
      <t xml:space="preserve"> O00
Se impulsaron acciones afirmativas al otorgar 100 becas para elevar la retención femenina en educación superior, fomentar la profesionalización docente e incentivar la integración de mujeres en carreras de ingeniería, tecnología y ciencias físico-matemáticas    
</t>
    </r>
    <r>
      <rPr>
        <b/>
        <sz val="10"/>
        <rFont val="Montserrat"/>
      </rPr>
      <t>UR:</t>
    </r>
    <r>
      <rPr>
        <sz val="10"/>
        <rFont val="Montserrat"/>
      </rPr>
      <t xml:space="preserve"> 313
No hay avances cualitativos toda vez que no se formalizado el instrumento jurídico de acuerdo al as ROP 2021.
</t>
    </r>
    <r>
      <rPr>
        <b/>
        <sz val="10"/>
        <rFont val="Montserrat"/>
      </rPr>
      <t>UR:</t>
    </r>
    <r>
      <rPr>
        <sz val="10"/>
        <rFont val="Montserrat"/>
      </rPr>
      <t xml:space="preserve"> A3Q
Otorgar becas a las estudiantes de los planteles de nivel medio superior, superior y de posgrado de la UNAM, para coadyuvar a su acceso, permanencia y conclusión de los estudios que están cursando.
</t>
    </r>
    <r>
      <rPr>
        <b/>
        <sz val="10"/>
        <rFont val="Montserrat"/>
      </rPr>
      <t>UR:</t>
    </r>
    <r>
      <rPr>
        <sz val="10"/>
        <rFont val="Montserrat"/>
      </rPr>
      <t xml:space="preserve"> A2M
    La deserción, el rezago estudiantil y los bajos índices de eficiencia terminal se encuentran entre los problemas más complejos y frecuentes que enfrentan las Instituciones de Educación Superior.   En la Institución, se han detectado varios elementos que pueden llevar a que los alumnos tomen la decisión de abandonar sus estudios y que se resumen de la siguiente manera:  ?Causas de origen social y familiar: desarticulación y/o disfuncionalidad familiar, desadaptación al medio por el origen sociocultural del que provienen, estudiantes que trabajan, problemas psicosociales y estudiantes casados y/o de paternidad o maternidad prematuras.   ?Causas de origen psicológico: desubicación en propósitos de vida e inadecuada opción vocacional.   ?Causas económicas: escasez de recursos y desempleo de los padres.   ?</t>
    </r>
  </si>
  <si>
    <r>
      <t>Justificación de diferencia de avances con respecto a las metas programadas
UR:</t>
    </r>
    <r>
      <rPr>
        <sz val="10"/>
        <rFont val="Montserrat"/>
      </rPr>
      <t xml:space="preserve"> A00
A la fecha del presente informe aún no se emiten las convocatorias 2021 de las becas del programa.
</t>
    </r>
    <r>
      <rPr>
        <b/>
        <sz val="10"/>
        <rFont val="Montserrat"/>
      </rPr>
      <t>UR:</t>
    </r>
    <r>
      <rPr>
        <sz val="10"/>
        <rFont val="Montserrat"/>
      </rPr>
      <t xml:space="preserve"> B00
los dos  indicadores está programado a reportarse en el segundo y cuarto trimestre.
</t>
    </r>
    <r>
      <rPr>
        <b/>
        <sz val="10"/>
        <rFont val="Montserrat"/>
      </rPr>
      <t>UR:</t>
    </r>
    <r>
      <rPr>
        <sz val="10"/>
        <rFont val="Montserrat"/>
      </rPr>
      <t xml:space="preserve"> 600
El 01 de febrero de 2021, se publicaron en el portal del Programa de Becas Elisa Acuña becasmediasuperior.sep.gob.mx, las convocatoria para la Beca de Estímulo para Formación Dual, la Beca de Estímulo para Prácticas Profesionales, Beca de Estímulo para Servicio Social, las cuales están dirigidas para  alumnos inscritos/as en el Colegio Nacional de Educación Técnica, en la dirección General de Educación Tecnológica Industrial y de Servicios, en la dirección General de Educación Tecnológica Agropecuaria y Ciencias del Mar, en el Colegio de Estudios Científicos y Tecnológicos, en el Centro de Enseñanza Técnica Industrial o en Instituto Politécnico Nacional, que han sido aceptados/as para realizar la Formación Dual, las Prácticas Profesionales y el Servicio Social y sean postulados por el Comité de Becas de su plantel a solicitar las becas.   El Programa no ha otorgado becas durante el primer trimestre (enero-marzo) del presente ejercicio fiscal, toda vez que se encuentran en curso el procedimiento para la selección de beneficiarios/as (registro de solicitudes de los/as aspirantes, verificación de requisitos y criterios, validación, confronta de padrones, criterios de priorización y publicación de resultados, previsto a realizarse durante los meses de febrero, marzo y abril de 2021, de conformidad con el calendario de procesos para las convocatorias de becas de estímulo para educación dual, servicio social y prácticas profesionales.  
</t>
    </r>
    <r>
      <rPr>
        <b/>
        <sz val="10"/>
        <rFont val="Montserrat"/>
      </rPr>
      <t>UR:</t>
    </r>
    <r>
      <rPr>
        <sz val="10"/>
        <rFont val="Montserrat"/>
      </rPr>
      <t xml:space="preserve"> O00
Se recbió un menor número de solicitudes de beca por parte de mujeres que estudian en áreas de Ingeniería y Tecnología y ciencias físico-matemáticas con respecto al estimado en el trimestre, por lo que la meta del primer trimestre se cumplió en un 26% del esperado. 
</t>
    </r>
    <r>
      <rPr>
        <b/>
        <sz val="10"/>
        <rFont val="Montserrat"/>
      </rPr>
      <t>UR:</t>
    </r>
    <r>
      <rPr>
        <sz val="10"/>
        <rFont val="Montserrat"/>
      </rPr>
      <t xml:space="preserve"> 313
Sin información
</t>
    </r>
    <r>
      <rPr>
        <b/>
        <sz val="10"/>
        <rFont val="Montserrat"/>
      </rPr>
      <t>UR:</t>
    </r>
    <r>
      <rPr>
        <sz val="10"/>
        <rFont val="Montserrat"/>
      </rPr>
      <t xml:space="preserve"> A3Q
Durante la operación, no se presentan obstáculos y oportunidades, derivado de que al momento no se cuenta aún con resultados ya que el indicador es de medición anual.    ;  1.-INDICADOR.-Porcentaje de permanencia de estudiantes becadas  en los niveles medio superior, superior y posgrado..-JUSTIFICACION.-Al cierre del primer trimestre, no se cuenta con avances, derivado de que la medición es anual.  A la fecha se tiene un registró de  41,690 alumnas becadas  de los niveles educativos medio superior, superior y de posgrado, cifra que corresponde al inicio del ciclo escolar, con lo cual se busca apoyar el acceso, la permanencia y superación académica.  Cabe señalar que el porcentaje de permanencia se tiene programado registrarlo en el 4to trimestre del año.  ;  2.-INDICADOR.-Porcentaje de presupuesto asignado a becas para alumnas respecto al presupuesto asignado al programa presupuestario.-JUSTIFICACION.-Al primer trimestre, se registro un monto de $80,204,753 erogados para el otorgamiento de becas para alumnas. A través de este indicador se busca apoyar en el acceso, la permanencia y la terminación de los estudios en los niveles educativos de nivel medio superior, superior y de posgrado.
</t>
    </r>
    <r>
      <rPr>
        <b/>
        <sz val="10"/>
        <rFont val="Montserrat"/>
      </rPr>
      <t>UR:</t>
    </r>
    <r>
      <rPr>
        <sz val="10"/>
        <rFont val="Montserrat"/>
      </rPr>
      <t xml:space="preserve"> A2M
1.-INDICADOR.-Porcentaje de alumnas becadas que cursan el último año de estudios de nivel licenciatura en el año t, respecto al total de alumnas de nivel licenciatura que cursan el último año de estudios.-JUSTIFICACION.-El indicador considera una frecuencia de medición anual. Será en el último trimestre en donde se reporten los datos respectivos.  2.-INDICADOR.-Porcentaje de alumnas becadas que cursan el último año de estudios de nivel posgrado en el año t, respecto al total de alumnas de nivel posgrado que cursan el último año de estudios.- JUSTIFICACION.-El indicador considera una frecuencia de medición anual. Será en el último trimestre en donde se reporten los datos respectivos.  3.-INDICADOR.-Porcentaje de estudiantes becadas de licenciatura y posgrado con respecto a lo programado en el año t.-JUSTIFIC</t>
    </r>
  </si>
  <si>
    <r>
      <t>Acciones de mejora para el siguiente periodo
UR:</t>
    </r>
    <r>
      <rPr>
        <sz val="10"/>
        <rFont val="Montserrat"/>
      </rPr>
      <t xml:space="preserve"> A00
A partir de 2019 el programa presupuestario S243 Programa de Becas Elisa Acuña, ha sufrido algunas modificaciones en su operación, anteriormente la convocatoria se publicaba de acuerdo con el ciclo escolar ahora corresponde al año fiscal, el registro se realiza directamente en la CNBBJ, también se definieron cinco bimestres para el pago de la beca de Manutención y se definió un monto único para todas las personas beneficiarias, independientemente del semestre que estén cursando.  Adicionalmente, cabe mencionar que debido a que el recurso presupuestal que la UPN recibe en el programa S243 es insuficiente no ha sido posible otorgar las otras becas señaladas en las Reglas de Operación de dicho programa y hasta 2020 nos habíamos enfocado en las becas de manutención.  Durante 2020 la UPN solicitó un aumento presupuestal producto de lo cual fue autorizada la cantidad de  $188,603.00 adicionales para el ejercicio 2021.  
</t>
    </r>
    <r>
      <rPr>
        <b/>
        <sz val="10"/>
        <rFont val="Montserrat"/>
      </rPr>
      <t>UR:</t>
    </r>
    <r>
      <rPr>
        <sz val="10"/>
        <rFont val="Montserrat"/>
      </rPr>
      <t xml:space="preserve"> B00
- Los alumnos que registran su solicitud de becas en el Sistema Informático de Becas del IPN no cumplen con la totalidad de requisitos o no concluyen con el trámite para poder acceder a una beca.    - La constante rotación de personal que se presenta entre los responsables de becas de las diferentes unidades académicas dificulta la continuidad en la operación de los procesos.    - La información académica que proporciona la Dirección de Administración Escolar del IPN no está actualizada en su totalidad, situación que dificulta la asignación de becas por parte de las unidades académicas.  
</t>
    </r>
    <r>
      <rPr>
        <b/>
        <sz val="10"/>
        <rFont val="Montserrat"/>
      </rPr>
      <t>UR:</t>
    </r>
    <r>
      <rPr>
        <sz val="10"/>
        <rFont val="Montserrat"/>
      </rPr>
      <t xml:space="preserve"> 600
Las becas otorgadas dependen de la demanda de cada estudiante y su otorgamiento del cumplimiento de los requisitos establecidos en las Reglas de Operación y en la convocatoria
</t>
    </r>
    <r>
      <rPr>
        <b/>
        <sz val="10"/>
        <rFont val="Montserrat"/>
      </rPr>
      <t>UR:</t>
    </r>
    <r>
      <rPr>
        <sz val="10"/>
        <rFont val="Montserrat"/>
      </rPr>
      <t xml:space="preserve"> O00
Se recibieron pocas solicitudes de beca por parte de mujeres embarazadas o madres jefas de familia, por lo que no fue posible asignar más becas a dichos grupos de la población.
</t>
    </r>
    <r>
      <rPr>
        <b/>
        <sz val="10"/>
        <rFont val="Montserrat"/>
      </rPr>
      <t>UR:</t>
    </r>
    <r>
      <rPr>
        <sz val="10"/>
        <rFont val="Montserrat"/>
      </rPr>
      <t xml:space="preserve"> 313
No hay avances cualitativos toda vez que no se formalizado el instrumento jirídico de acuerdo al as ROP 2021.
</t>
    </r>
    <r>
      <rPr>
        <b/>
        <sz val="10"/>
        <rFont val="Montserrat"/>
      </rPr>
      <t>UR:</t>
    </r>
    <r>
      <rPr>
        <sz val="10"/>
        <rFont val="Montserrat"/>
      </rPr>
      <t xml:space="preserve"> A3Q
Sin información
</t>
    </r>
    <r>
      <rPr>
        <b/>
        <sz val="10"/>
        <rFont val="Montserrat"/>
      </rPr>
      <t>UR:</t>
    </r>
    <r>
      <rPr>
        <sz val="10"/>
        <rFont val="Montserrat"/>
      </rPr>
      <t xml:space="preserve"> A2M
1. Debido a que continúa la emergencia sanitaria por la pandemia del SARS-CoV-2 (COVID-19) a nivel mundial, y con la finalidad de procurar la salud, integridad y bienestar de los alumnos de la UAM, así como de los estudiantes pertenecientes a Instituciones de Educación Superior (IES) socias del extranjero, la Junta de Coordinación de Movilidad ha determinado mantener la suspensión de las estancias de movilidad presenciales entrantes y salientes a nivel licenciatura y posgrado durante el primer semestre del año 2021.  2. No se emitieron las convocatorias de becas de movilidad programadas correspondientes al primer semestre del 2021.  3. La emergencia sanitaria generada por el virus SARS-CoV-2 (COVID-19), ha permitido que todos los eventos realizados en materia de igualdad de género se lleven a cabo de manera virtual aprovechando las plataformas digitales con las que cuenta la Institución.  </t>
    </r>
  </si>
  <si>
    <r>
      <t>Acciones realizadas en el periodo
UR:</t>
    </r>
    <r>
      <rPr>
        <sz val="10"/>
        <rFont val="Montserrat"/>
      </rPr>
      <t xml:space="preserve"> O00
Con información preliminar al 24 de marzo, las acciones realizadas durante el primer trimestre de 2021, fueron la entrega de becas a 3,835,548 familias beneficiarias de las cuales 97.4% fueron familias con mujeres como titulares beneficiarias. Para el ejercicio 2021 se tiene una estimación de 95% de familias con mujeres como titulares beneficiarias ante el Programa como meta.     Con el fin de contribuir a asegurar la mayor inclusión y equidad educativa entre todos los grupos de la población para la construcción de una sociedad más justa, el Programa otorga becas a familias con niñas, niños y/o adolescentes que se caracterizan por tener un ingreso per cápita inferior a la línea de pobreza por ingreso, para la permanencia y continuidad educativa de sus integrantes en el nivel básico.  </t>
    </r>
  </si>
  <si>
    <r>
      <t>Acciones de mejora para el siguiente periodo
UR:</t>
    </r>
    <r>
      <rPr>
        <sz val="10"/>
        <rFont val="Montserrat"/>
      </rPr>
      <t xml:space="preserve"> O00
Debido a que el apoyo se otorga por familia y no de forma individual y que las Reglas de Operación establecen la preferencia de asignar como tutora a la jefa de familia, el desglose por género que se reporta es de las y los tutores de cada familia beneficiaria.</t>
    </r>
  </si>
  <si>
    <r>
      <t>Acciones realizadas en el periodo
UR:</t>
    </r>
    <r>
      <rPr>
        <sz val="10"/>
        <rFont val="Montserrat"/>
      </rPr>
      <t xml:space="preserve"> 700
Se llevó a cabo la revisión de Proyectos de Reglas de Operación vigentes para 2021, con objeto de verificar que contengan elementos que abonen a la igualdad de género y no discriminación.  Se brindó asesoría a siete áreas de la SEP en torno a los siguientes temas:  ? Anexo 13 del PEF Erogaciones para la Igualdad entre Mujeres y Hombres  ? Atención a casos de violencia contra las mujeres en el ámbito educativo universitario.  ? Diseño de una Estrategia de sensibilización, capacitación e instrumentación de las ?Directrices para elaborar e implementar mecanismos de prevención, atención y sanción del hostigamiento sexual y acoso sexual en Instituciones de Educación Superior?.  Se elaboró el ?Informe de acciones de la Secretaría de Educación Pública 2020, en el marco de la Estrategia Nacional para la Prevención del Embarazo en Adolescentes, según sus componentes y subcomponentes?  En el marco de la ?Conmemoración del 8 de Marzo. Día Internacional de las Mujeres?, se organizaron y realizaron cinco actividades dirigidas al personal del Sector Central y de los Órganos Desconcentrados de la Secretaría de Educación Pública.  Se orientó a 4 áreas respecto a la instrumentación del Protocolo para la prevención, atención y sanción del hostigamiento sexual y acoso sexual en el marco de la construcción de sus propios Comités de Ética, lo anterior con base en lo establecido en los Lineamientos Generales para la integración y funcionamiento de los Comités de Ética y Prevención de Conflictos de Interés (CEPCI).  Se elaboró el ?Diagnóstico sobre las necesidades de capacitación y difusión en materia de igualdad de género, derechos humanos y no discriminación, a partir del análisis de los resultados de la Encuesta de Clima y Cultura Organizacional (ECCO), 2020?.  </t>
    </r>
  </si>
  <si>
    <r>
      <t>Justificación de diferencia de avances con respecto a las metas programadas
UR:</t>
    </r>
    <r>
      <rPr>
        <sz val="10"/>
        <rFont val="Montserrat"/>
      </rPr>
      <t xml:space="preserve"> 700
Sin información</t>
    </r>
  </si>
  <si>
    <r>
      <t>Acciones de mejora para el siguiente periodo
UR:</t>
    </r>
    <r>
      <rPr>
        <sz val="10"/>
        <rFont val="Montserrat"/>
      </rPr>
      <t xml:space="preserve"> 700
En el contexto del periodo de contingencia decretado por la Secretaría de Salud a causa del virus SARS-COV-2 (COVID-19), se continúa fortaleciendo   el intercambio de información y el desarrollo de reuniones vías las Tecnologías de la Información y Comunicación.</t>
    </r>
  </si>
  <si>
    <r>
      <t>Acciones realizadas en el periodo
UR:</t>
    </r>
    <r>
      <rPr>
        <sz val="10"/>
        <rFont val="Montserrat"/>
      </rPr>
      <t xml:space="preserve"> A3Q
Realización de investigación, seminarios, diplomados, cursos, talleres, conferencias, coloquios, congresos, conversatorio, foros, homenajes, presentación de libros y mesas de diálogo en la UNAM, así como la publicación de boletines en medios electrónicos, con la finalidad de contribuir a la igualdad de género, derechos humanos, derechos de las personas con discapacidad y la no discriminación, dirigidos a la comunidad universitaria de la UNAM y público en general. </t>
    </r>
  </si>
  <si>
    <r>
      <t>Justificación de diferencia de avances con respecto a las metas programadas
UR:</t>
    </r>
    <r>
      <rPr>
        <sz val="10"/>
        <rFont val="Montserrat"/>
      </rPr>
      <t xml:space="preserve"> A3Q
1.-INDICADOR.-Porcentaje actividades académicas con perspectiva de género realizadas respecto a las programadas a realizar en el año.-JUSTIFICACION.-l primer trimestre, se alcanzó una meta de 10 actividades académicas con perspectiva de género, derechos humanos, derechos de las personas con discapacidad y la no discriminación, cifra superior a su estimación en 125.0% por ciento.  Las actividades realizadas fueron:  XVIII Diplomado Relaciones de Género  Memoria cultural y feminismos  Investigación con PG: herramientas para un análisis crítico  Ideología género y sexualidad  Las luchas por el aborto legal en América Latina  Mobile Film Festival Women s Empowerment y los 9 cortos ganadores  1er conversatorio Trabajo sexual deseo y activismo  2o conversatorio Antropología homoerotismo y deseo  Feminismos en la historia: diálogos entre México y Argentina  3er Conversat. Perspectivas feministas críticas sobre el VPH y el CaCu;  2.-INDICADOR.-Porcentaje de mujeres asistentes a las actividades académicas con perspectiva de género.-JUSTIFICACION.-La meta alcanzada al  primer trimestre fue de 669 mujeres participantes de un total de 838, a las actividades académicas con perspectiva de género, derechos humanos, derechos de las personas con discapacidad y la no discriminación,  motivado por el interés de la población universitaria y público en general, en este tipo de actividades.  Las condiciones sanitarias provocadas por la pandemia (COVID-19) ha generado la necesidad de establecer estrategias en medios virtuales/digitales para impactar y favorecer a las mujeres. Es por esto, que se refleja una meta alcanzada muy sustantiva con el uso de las plataformas.</t>
    </r>
  </si>
  <si>
    <r>
      <t>Acciones de mejora para el siguiente periodo
UR:</t>
    </r>
    <r>
      <rPr>
        <sz val="10"/>
        <rFont val="Montserrat"/>
      </rPr>
      <t xml:space="preserve"> A3Q
Las acciones implementadas han presentado resultados positivos e interés al interior de la comunidad universitaria y del público en general que asistió a las actividades académicas desarrolladas, lo que ha permitido fortalecer la concientización de igualdad de género derechos humanos, derechos de las personas con discapacidad y la no discriminación.    </t>
    </r>
  </si>
  <si>
    <r>
      <t>Acciones realizadas en el periodo
UR:</t>
    </r>
    <r>
      <rPr>
        <sz val="10"/>
        <rFont val="Montserrat"/>
      </rPr>
      <t xml:space="preserve"> B00
En el primer trimestre de 2021, se realizaron 7 de acciones de sensibilización, capacitación, formación, investigación y promoción de la perspectiva de género en el IPN a favor de una cultura de igualdad de género en su comunidad, las cuales representan 14% de la meta anual programada de 50 acciones. Además, las Redes de Género implementaron 216 acciones en diversas Unidades Académicas, Centros de Vinculación y Desarrollo Regional, Centros de Investigación y Unidades Administrativas que abonan a la transversalización de dicho enfoque en el Instituto. Esto permitió una sensibilización y acercamiento de su comunidad politécnica de 21 mil 037 personas (10,686 mujeres y 10,351 hombres).    Se trabajará un diagnóstico de 23 Redes de Género que actualmente no operan para la elaboración de una estrategia de reactivación.  
</t>
    </r>
    <r>
      <rPr>
        <b/>
        <sz val="10"/>
        <rFont val="Montserrat"/>
      </rPr>
      <t>UR:</t>
    </r>
    <r>
      <rPr>
        <sz val="10"/>
        <rFont val="Montserrat"/>
      </rPr>
      <t xml:space="preserve"> A3Q
Eliminación de cualquier restricción que pudiera significar un impedimento para el acceso y/o permanencia de las mujeres en la educación superior y de posgrado que ofrece la UNAM, así como la realización y promoción de acciones que refuerzan la igualdad de género y la erradicación de estereotipos.</t>
    </r>
  </si>
  <si>
    <r>
      <t>Justificación de diferencia de avances con respecto a las metas programadas
UR:</t>
    </r>
    <r>
      <rPr>
        <sz val="10"/>
        <rFont val="Montserrat"/>
      </rPr>
      <t xml:space="preserve"> B00
2.-INDICADOR.-Porcentaje de acciones en perspectiva de género realizadas por la Redes de Género en el IPN.  perspectiva de género en el IPN.JUSTIFICACION.-La realización de acciones en el primer trimestre de 2021 por parte de la Redes de Género, se vieron afectadas básicamente por dos motivos:  1) De las 115 Redes de Género (ReG) conformadas, 23 de ellas no se cuentran operando. Actualmente se está elaborando un diagnóstico individual de estas 23 ReG, para identificar las razones de su inactividad y en consecuencia elaborar una estrategia de reactivación.    2) Algunas acciones se elaboraron de forma colaborativa, es decir, que un grupo de ReG se coordinaron para realizar una acción, lo cual impactó en el número acciones, pero no el número de participantes.;  INDICADOR.-Porcentaje de acciones realizadas de sensibilización, capacitación, formación, investigación y promoción de la  perspectiva de género en el IPN.JUSTIFICACION.-Se tenía programado llevar a cabo 2 cursos ( Investigar con gafas violetas: Una introducción a la perspectiva de género y Descubriendo la caja de herramientas: Fundamentos de los Estudios de Género ) que forman parte del Ciclo de Formación en Investigación con Perspectiva de Género, sin embargo, debido a la situación coyuntural que presentó el IPN sobre temas de violencia de género, las acciones, en su mayoría se focalizaron a atender dicha problemática, por este motivo, la conclusón del Ciclo tuvo un retraso, así como su registro ante la DFIE; sumado a que no se cuenta con personal especializado para su impartición no fue posible llevar a cabo dicha acción. Se espera poder impartir el curso en el siguiente trimestre, una vez que se contrate al personal que llevará a cabo dicho cometido.
</t>
    </r>
    <r>
      <rPr>
        <b/>
        <sz val="10"/>
        <rFont val="Montserrat"/>
      </rPr>
      <t>UR:</t>
    </r>
    <r>
      <rPr>
        <sz val="10"/>
        <rFont val="Montserrat"/>
      </rPr>
      <t xml:space="preserve"> A3Q
2.-INDICADOR.-Porcentaje de planes y programas de estudio que incorporan la perspectiva de género.-JUSTIFICACION.-No se reporta en este trimestre porque la medición es anual.;  1.-INDICADOR.-Porcentaje de mujeres que acceden y permanecen en la educación superior y de posgrado.-JUSTIFICACION.-Durante el primer trimestre el indicador reflejó un porcentaje de 100.7 por ciento, equivalente a 135,662 mujeres que acceden y permanecen en la educación superior y posgrado con respecto de 259,760 estudiantes de educación superior y posgrado en la UNAM.  A través de este indicador se logró dar seguimiento de los servicios educativos ofertados en el nivel de licenciatura y posgrado enfocados a la igualdad de género.</t>
    </r>
  </si>
  <si>
    <r>
      <t>Acciones de mejora para el siguiente periodo
UR:</t>
    </r>
    <r>
      <rPr>
        <sz val="10"/>
        <rFont val="Montserrat"/>
      </rPr>
      <t xml:space="preserve"> B00
Si bien existe una constante movilidad del personal que integra las Redes de Género, situación que incide en la operatividad para el cumplimiento de las metas en la materia, una de las dificultades que se identificó es la falta de voluntad política de algunos directivos/as para apoyar la operación.   Al cierre del 1er trimestre, de 115 ReG conformadas, 23 no operan, lo cual impacta de forma negativa en el alcance de la meta de actividades establecida, sin embargo, con la finalidad de elaborar una estrategia para su reactivación, se hará un diagnóstico individual para identificar los motivos de su inactividad, de lo cual se obtendrán hallazgos que seguramente permitirán capitalizar e incorporar lineamientos de aplicación para todas las ReG.  
</t>
    </r>
    <r>
      <rPr>
        <b/>
        <sz val="10"/>
        <rFont val="Montserrat"/>
      </rPr>
      <t>UR:</t>
    </r>
    <r>
      <rPr>
        <sz val="10"/>
        <rFont val="Montserrat"/>
      </rPr>
      <t xml:space="preserve"> A3Q
Las acciones implementadas han presentado resultados positivos e interés al interior de la comunidad universitaria, lo que ha permitido  avanzar en la concientización de la igualdad de género entre hombres y mujeres de la UNAM.</t>
    </r>
  </si>
  <si>
    <r>
      <t>Acciones realizadas en el periodo
UR:</t>
    </r>
    <r>
      <rPr>
        <sz val="10"/>
        <rFont val="Montserrat"/>
      </rPr>
      <t xml:space="preserve"> 114
El Programa de Apoyo Financiero a Microempresas Familiares a través de sus tres modalidades: Microempresa Familiar, Empresas Cumplidas y Mujeres Solidarias, realizó la dispersión de un total de 53,897 apoyos, equivalentes a $1,347,425,000. Las características sociodemográficas de los apoyos entregados en el marco de las tres modalidades que integran el Programa de Apoyo Financiero a Microempresas Familiares durante el trimestre en cuestión se encuentran en proceso de integración y son reportados de forma semestral, de conformidad con la periodicidad del indicador registrado para el Anexo Erogaciones para la Igualdad entre Mujeres y Hombres.</t>
    </r>
  </si>
  <si>
    <r>
      <t>Justificación de diferencia de avances con respecto a las metas programadas
UR:</t>
    </r>
    <r>
      <rPr>
        <sz val="10"/>
        <rFont val="Montserrat"/>
      </rPr>
      <t xml:space="preserve"> 114
Los apoyos entregados en el marco de las tres modalidades que integran el Programa de Apoyo Financiero a Microempresas Familiares durante el trimestre en cuestión se encuentran en proceso de integración y son reportados de forma semestral, de conformidad con la periodicidad del indicador registrado para el Anexo Erogaciones para la Igualdad entre Mujeres y Hombres.</t>
    </r>
  </si>
  <si>
    <r>
      <t>Acciones de mejora para el siguiente periodo
UR:</t>
    </r>
    <r>
      <rPr>
        <sz val="10"/>
        <rFont val="Montserrat"/>
      </rPr>
      <t xml:space="preserve"> 114
Se informará la desagregación por sexo, entidad, municipio y edad de los beneficiarios del Programa de Apoyo Financiero a Microempresas Familiares</t>
    </r>
  </si>
  <si>
    <r>
      <t>Acciones realizadas en el periodo
UR:</t>
    </r>
    <r>
      <rPr>
        <sz val="10"/>
        <rFont val="Montserrat"/>
      </rPr>
      <t xml:space="preserve"> 710
A consecuencia de las circunstancias de Emergencia Sanitaria por las que atraviesa el país, relacionadas a la pandemia por COVID-19; por las que el Gobierno Federal ha suspendido actividades no esenciales mediante diversos ACUERDOS publicados en el DOF; la Subdirección de Unidad de Igualdad de Género ha programado las actividades de avance del indicador a partir del segundo trimestre del año 2021, sin embargo se ha continuado con la difusión de talleres virtuales gratuitos en temas de Género y No Violencia para el personal de la Secretaría de Economía.</t>
    </r>
  </si>
  <si>
    <r>
      <t>Justificación de diferencia de avances con respecto a las metas programadas
UR:</t>
    </r>
    <r>
      <rPr>
        <sz val="10"/>
        <rFont val="Montserrat"/>
      </rPr>
      <t xml:space="preserve"> 710
La Subdirección de Unidad de Igualdad de Género ha programado las actividades de avance del indicador a partir del segundo trimestre del año 2021</t>
    </r>
  </si>
  <si>
    <r>
      <t>Acciones de mejora para el siguiente periodo
UR:</t>
    </r>
    <r>
      <rPr>
        <sz val="10"/>
        <rFont val="Montserrat"/>
      </rPr>
      <t xml:space="preserve"> 710
Se tiene previsto iniciar con la Campaña de Sensibilización durante el segundo trimestre del año.</t>
    </r>
  </si>
  <si>
    <r>
      <t>Acciones realizadas en el periodo
UR:</t>
    </r>
    <r>
      <rPr>
        <sz val="10"/>
        <rFont val="Montserrat"/>
      </rPr>
      <t xml:space="preserve"> 300
Para este primer trimestre 2021, en el Sector de Comunicaciones y Transportes, contamos con la colaboración de diferentes áreas que realizaron actividades incorporando la Perspectiva de Género en su quehacer institucional. De estas áreas podemos mencionar: 19 centros SCT, 13 áreas centrales, 1 desconcentrado, así como 4 descentralizados. </t>
    </r>
  </si>
  <si>
    <r>
      <t>Justificación de diferencia de avances con respecto a las metas programadas
UR:</t>
    </r>
    <r>
      <rPr>
        <sz val="10"/>
        <rFont val="Montserrat"/>
      </rPr>
      <t xml:space="preserve"> 300
Se alcanzaron las metas en 3 de los indicadores al 100%. En el indicador de capacitación no se logró la meta ya que se ha visto afectado por el contexto de contingencia por la pandemia por COVID 19.</t>
    </r>
  </si>
  <si>
    <r>
      <t>Acciones de mejora para el siguiente periodo
UR:</t>
    </r>
    <r>
      <rPr>
        <sz val="10"/>
        <rFont val="Montserrat"/>
      </rPr>
      <t xml:space="preserve"> 300
Todas aquellas actividades de comunicación asincrónica, ha favorecido mayoritariamente, sin embargo, no todas las personas servidoras públicas que están trabajando desde casa, se encuentran con disponibilidad de correo institucional.</t>
    </r>
  </si>
  <si>
    <r>
      <t>Acciones realizadas en el periodo
UR:</t>
    </r>
    <r>
      <rPr>
        <sz val="10"/>
        <rFont val="Montserrat"/>
      </rPr>
      <t xml:space="preserve"> RJL
A la fecha el componente se encuentra en fase de dictaminación, de acuerdo a lo establecido en las Reglas de Operación, por lo que aún no refleja resultados alcanzados. Sin embargo, y dado que uno de los criterios de priorización es la atención a mujeres, se pretende incrementar el porcentaje de beneficiarios mujeres de entre la población beneficiada.
</t>
    </r>
    <r>
      <rPr>
        <b/>
        <sz val="10"/>
        <rFont val="Montserrat"/>
      </rPr>
      <t>UR:</t>
    </r>
    <r>
      <rPr>
        <sz val="10"/>
        <rFont val="Montserrat"/>
      </rPr>
      <t xml:space="preserve"> I00
En el primer trimestre se apoyaron 35,298 mujeres.</t>
    </r>
  </si>
  <si>
    <r>
      <t>Justificación de diferencia de avances con respecto a las metas programadas
UR:</t>
    </r>
    <r>
      <rPr>
        <sz val="10"/>
        <rFont val="Montserrat"/>
      </rPr>
      <t xml:space="preserve"> RJL
El indicador comprometido para dar atención, se definió con una periodicidad de reporte semestral, considerando las acciones establecidas en las Reglas de Operación, por lo que en este primer trimestre no se registra avance, así como en el Anexo 1 no se registra información.    
</t>
    </r>
    <r>
      <rPr>
        <b/>
        <sz val="10"/>
        <rFont val="Montserrat"/>
      </rPr>
      <t>UR:</t>
    </r>
    <r>
      <rPr>
        <sz val="10"/>
        <rFont val="Montserrat"/>
      </rPr>
      <t xml:space="preserve"> I00
Sin información</t>
    </r>
  </si>
  <si>
    <r>
      <t>Acciones de mejora para el siguiente periodo
UR:</t>
    </r>
    <r>
      <rPr>
        <sz val="10"/>
        <rFont val="Montserrat"/>
      </rPr>
      <t xml:space="preserve"> RJL
Hasta el momento, con las acciones concluidas del Subcomponente, y dando cumplimiento a las Reglas de Operación, no se identifican obstáculos que impliquen no dar cumplimiento al compromiso establecido. Se está evaluando la oportunidad de poder reducir la brecha de desigualdad entre las mujeres y los hombres, a efecto de incrementar en el tiempo  la participación de las mujeres en el subcomponente.   Dado que los solicitantes se registran de manera libre a la apertura de ventanilla, se considera un área de oportunidad hacer hincapié en la promoción del programa el apoyo apara las mujeres.
</t>
    </r>
    <r>
      <rPr>
        <b/>
        <sz val="10"/>
        <rFont val="Montserrat"/>
      </rPr>
      <t>UR:</t>
    </r>
    <r>
      <rPr>
        <sz val="10"/>
        <rFont val="Montserrat"/>
      </rPr>
      <t xml:space="preserve"> I00
Sin información</t>
    </r>
  </si>
  <si>
    <r>
      <t>Acciones realizadas en el periodo
UR:</t>
    </r>
    <r>
      <rPr>
        <sz val="10"/>
        <rFont val="Montserrat"/>
      </rPr>
      <t xml:space="preserve"> 215
Al primer trimestre de operación del Programa Producción para el Bienestar con el ejercicio fiscal 2021, se tiene un avance de 649,156 mujeres apoyadas con un monto de 3,577.3 millones de pesos, lo que representa el 32.6 % respecto del total de productores beneficiarios del Programa en dicho periodo (1,989,101).  Productos apoyados: Granos (maíz, frijol, trigo y arroz entre otros);  Café;, Caña de azúcar, Cacao y Miel.  </t>
    </r>
  </si>
  <si>
    <r>
      <t>Justificación de diferencia de avances con respecto a las metas programadas
UR:</t>
    </r>
    <r>
      <rPr>
        <sz val="10"/>
        <rFont val="Montserrat"/>
      </rPr>
      <t xml:space="preserve"> 215
Sin información</t>
    </r>
  </si>
  <si>
    <r>
      <t>Acciones de mejora para el siguiente periodo
UR:</t>
    </r>
    <r>
      <rPr>
        <sz val="10"/>
        <rFont val="Montserrat"/>
      </rPr>
      <t xml:space="preserve"> 215
Los productores cuentan con liquidez para realizar las labores productivas en sus predios.</t>
    </r>
  </si>
  <si>
    <r>
      <t>Acciones realizadas en el periodo
UR:</t>
    </r>
    <r>
      <rPr>
        <sz val="10"/>
        <rFont val="Montserrat"/>
      </rPr>
      <t xml:space="preserve"> 311
El programa tiene como objetivo contribuir al incremento de la producción de los cultivos prioritarios de las y los productores de pequeña escala mediante la entrega de fertilizantes en zonas de atención estratégicas para la producción de alimentos. Actualmente el programa se encuentra dispersando fertilizante a 23,038 productoras de maíz, frijol y arroz en el estado de Guerrero. El programa inició operaciones en 2019, a partir de ese año se ha ido conformando un padrón de productoras en el estado, por lo que ya se cuenta con una base para la dispersión y atención en la zona.</t>
    </r>
  </si>
  <si>
    <r>
      <t>Justificación de diferencia de avances con respecto a las metas programadas
UR:</t>
    </r>
    <r>
      <rPr>
        <sz val="10"/>
        <rFont val="Montserrat"/>
      </rPr>
      <t xml:space="preserve"> 311
Sin información</t>
    </r>
  </si>
  <si>
    <r>
      <t>Acciones de mejora para el siguiente periodo
UR:</t>
    </r>
    <r>
      <rPr>
        <sz val="10"/>
        <rFont val="Montserrat"/>
      </rPr>
      <t xml:space="preserve"> 311
Para el caso de entrega de fertilizante, el principal reto es la logística y entrega del insumo previo al ciclo agrícola primavera verano, es decir, previo a que inicien las lluvias en el estado.</t>
    </r>
  </si>
  <si>
    <r>
      <t>Acciones realizadas en el periodo
UR:</t>
    </r>
    <r>
      <rPr>
        <sz val="10"/>
        <rFont val="Montserrat"/>
      </rPr>
      <t xml:space="preserve"> JBP
En el primer trimestre del año se dieron a conocer por distintos medios las ROP a todos los involucrados en el programa, también se diseñaron y se dieron a conocer las Mecánicas Operativas del programa para los granos: maíz de medianos productores, trigo y arroz. En este periodo se establecen las bases del programa y se otorga capacitación a los distintos actores para que los productores se registren y participen en el programa, debido a esta dinámica normal del programa es que no se tuvieron avances en la entrega del incentivo para el caso de productoras de trigo; en arroz y maíz sí se tuvieron avances.   Las metas establecidas para 2021 es apoyar a 14,770 productoras de maíz comercial, 596 productoras de arroz y 3,656 productoras de trigo. Esto representa el 34% del total de medianos productores de maíz beneficiarios del programa, el 27% del total de productores de arroz beneficiarios del programa y el 29% del total de productores de trigo beneficiarios del programa.  </t>
    </r>
  </si>
  <si>
    <r>
      <t>Justificación de diferencia de avances con respecto a las metas programadas
UR:</t>
    </r>
    <r>
      <rPr>
        <sz val="10"/>
        <rFont val="Montserrat"/>
      </rPr>
      <t xml:space="preserve"> JBP
En un año normal, los apoyos comenzarían a entregarse a partir del primer trimestre del año, sin embargo, debido a que este año es electoral, debe acatarse las disposiciones oficiales, en particular de la Fiscalía Especializada en Delitos Electorales, la cual establece que no se puede hacer la entrega de apoyos durante el periodo de veda electoral que corresponde del 4 de abril al 6 de junio.  Por este motivo se estima que en el tercero y cuarto trimestres del año se entreguen aproximadamente el 80% de los incentivos a las productoras beneficiarias del programa. </t>
    </r>
  </si>
  <si>
    <r>
      <t>Acciones de mejora para el siguiente periodo
UR:</t>
    </r>
    <r>
      <rPr>
        <sz val="10"/>
        <rFont val="Montserrat"/>
      </rPr>
      <t xml:space="preserve"> JBP
Debido a la pandemia muchas productoras han decidido no salir a realizar cualquier trámite y a pesar que el Programa hace uso de una plataforma digital, aun así, muchas dudan en salir.  Por otro lado, los precios en el mercado han sido atractivos y, por ende, se conforman con el precio de mercado que es parecido al Precio de Garantía.  Sin embargo, la situación de mercado para otras productoras ha sido de incertidumbre y por eso deciden adquirir su Instrumento de Administración de Riesgos (IAR), para asegurar su precio y, por ende, su ingreso. Considerando lo anterior, como una oportunidad para las productoras y para el Programa.  </t>
    </r>
  </si>
  <si>
    <r>
      <t>Acciones realizadas en el periodo
UR:</t>
    </r>
    <r>
      <rPr>
        <sz val="10"/>
        <rFont val="Montserrat"/>
      </rPr>
      <t xml:space="preserve"> VSS
Al cierre de marzo de 2021, el 61.5% de las tiendas comunitarias en operación (15,123 de 24,573) cuentan con una mujer como encargada de tienda.</t>
    </r>
  </si>
  <si>
    <r>
      <t>Justificación de diferencia de avances con respecto a las metas programadas
UR:</t>
    </r>
    <r>
      <rPr>
        <sz val="10"/>
        <rFont val="Montserrat"/>
      </rPr>
      <t xml:space="preserve"> VSS
Sin información</t>
    </r>
  </si>
  <si>
    <r>
      <t>Acciones de mejora para el siguiente periodo
UR:</t>
    </r>
    <r>
      <rPr>
        <sz val="10"/>
        <rFont val="Montserrat"/>
      </rPr>
      <t xml:space="preserve"> VSS
Sin información</t>
    </r>
  </si>
  <si>
    <r>
      <t>Acciones realizadas en el periodo
UR:</t>
    </r>
    <r>
      <rPr>
        <sz val="10"/>
        <rFont val="Montserrat"/>
      </rPr>
      <t xml:space="preserve"> 116
En el primer trimestre se realizaron los trámites administrativos de los proyectos siguientes: Curso, Taller Prevención y Atención de la Violencia Laboral: Hostigamiento Sexual y Mobbing y Adquisición de Insumos para la salud de la mujer.
</t>
    </r>
    <r>
      <rPr>
        <b/>
        <sz val="10"/>
        <rFont val="Montserrat"/>
      </rPr>
      <t>UR:</t>
    </r>
    <r>
      <rPr>
        <sz val="10"/>
        <rFont val="Montserrat"/>
      </rPr>
      <t xml:space="preserve"> 138
En el primer trimestre se realizaron los trámites administrativos del proyecto siguiente: Campaña de Difusión Interna.
</t>
    </r>
    <r>
      <rPr>
        <b/>
        <sz val="10"/>
        <rFont val="Montserrat"/>
      </rPr>
      <t>UR:</t>
    </r>
    <r>
      <rPr>
        <sz val="10"/>
        <rFont val="Montserrat"/>
      </rPr>
      <t xml:space="preserve"> 111
en el primer trimestre se realizaron los trámites administrativos de los proyectos siguientes: Construcción de un alojamiento para mujeres de la planta del Campo Mil. 41-A (Puerto Vallarta, Jal.), Adecuación de una Sala de lactancia para el personal de la planta de la Dirección General de Educación Militar del Campo Mil. No. 1-B, Popotla, Cd. Méx., Construcción de un alojamiento para mujeres pertenecientes a la planta del Heroico Colegio Militar (Tlalpan, Cd. Méx.), Construcción de un alojamiento para mujeres de la Escuela Militar de Aplicación de las Armas y Servicios, Construcción de un alojamiento para mujeres de la Escuela Militar de Clases de Transmisiones, Construcción de 3 aulas de preescolar en beneficio del Centro de Desarrollo Infantil No. 7, Construcción de un alojamiento para mujeres pertenecientes a la Dirección General de Intendencia, Construcción de un alojamiento para mujeres pertenecientes a la planta de la Prisión Militar de la V Región Militar, Fortalecimiento de los servicios de Salud Mental del Hospital Central Militar, Construcción de un alojamiento para mujeres para la guardia en prevención de la Escuela Militar de Sargentos (Puebla, Pue.) y la Adquisición de Equipo para Instalaciones Militares con perspectiva de género.
</t>
    </r>
    <r>
      <rPr>
        <b/>
        <sz val="10"/>
        <rFont val="Montserrat"/>
      </rPr>
      <t>UR:</t>
    </r>
    <r>
      <rPr>
        <sz val="10"/>
        <rFont val="Montserrat"/>
      </rPr>
      <t xml:space="preserve"> 115
durante el primer trimestre se realizaron los trámites administrativos de los proyectos siguientes: Curso de Perspectiva de Género y Obra de teatro, Obra de Teatro con perspectiva de género y Taller de relaciones de género, Construyendo la Equidad entre Mujeres y Hombres.
</t>
    </r>
    <r>
      <rPr>
        <b/>
        <sz val="10"/>
        <rFont val="Montserrat"/>
      </rPr>
      <t>UR:</t>
    </r>
    <r>
      <rPr>
        <sz val="10"/>
        <rFont val="Montserrat"/>
      </rPr>
      <t xml:space="preserve"> 139
En el primer trimestre se realizaron los trámites administrativos de los proyectos siguientes: Curso el Fortalecimiento de Igualdad de Género, Cursos de Equidad y Violencia de Género, Taller para la prevención de situaciones de inequidad, discriminación y violencia de género, Taller para prevenir el hostigamiento y acoso sexual, Taller para reducir la violencia de género y el sexting, Talleres para la Prevención de la Violencia de Género, Talleres de Sensibilización de Género, Taller de Equidad de Género e Igualdad de Oportunidades entre Mujeres y Hombres</t>
    </r>
  </si>
  <si>
    <r>
      <t>Justificación de diferencia de avances con respecto a las metas programadas
UR:</t>
    </r>
    <r>
      <rPr>
        <sz val="10"/>
        <rFont val="Montserrat"/>
      </rPr>
      <t xml:space="preserve"> 116
Ninguna.
</t>
    </r>
    <r>
      <rPr>
        <b/>
        <sz val="10"/>
        <rFont val="Montserrat"/>
      </rPr>
      <t>UR:</t>
    </r>
    <r>
      <rPr>
        <sz val="10"/>
        <rFont val="Montserrat"/>
      </rPr>
      <t xml:space="preserve"> 138
Ninguna.
</t>
    </r>
    <r>
      <rPr>
        <b/>
        <sz val="10"/>
        <rFont val="Montserrat"/>
      </rPr>
      <t>UR:</t>
    </r>
    <r>
      <rPr>
        <sz val="10"/>
        <rFont val="Montserrat"/>
      </rPr>
      <t xml:space="preserve"> 111
Ninguna.
</t>
    </r>
    <r>
      <rPr>
        <b/>
        <sz val="10"/>
        <rFont val="Montserrat"/>
      </rPr>
      <t>UR:</t>
    </r>
    <r>
      <rPr>
        <sz val="10"/>
        <rFont val="Montserrat"/>
      </rPr>
      <t xml:space="preserve"> 115
Ninguna.
</t>
    </r>
    <r>
      <rPr>
        <b/>
        <sz val="10"/>
        <rFont val="Montserrat"/>
      </rPr>
      <t>UR:</t>
    </r>
    <r>
      <rPr>
        <sz val="10"/>
        <rFont val="Montserrat"/>
      </rPr>
      <t xml:space="preserve"> 139
Ninguna.</t>
    </r>
  </si>
  <si>
    <r>
      <t>Acciones de mejora para el siguiente periodo
UR:</t>
    </r>
    <r>
      <rPr>
        <sz val="10"/>
        <rFont val="Montserrat"/>
      </rPr>
      <t xml:space="preserve"> 116
Ninguna en virtud de que se cumplió con la meta establecida para el trimestre
</t>
    </r>
    <r>
      <rPr>
        <b/>
        <sz val="10"/>
        <rFont val="Montserrat"/>
      </rPr>
      <t>UR:</t>
    </r>
    <r>
      <rPr>
        <sz val="10"/>
        <rFont val="Montserrat"/>
      </rPr>
      <t xml:space="preserve"> 138
Ninguna en virtud de que se cumplió con la meta establecida para el trimestre
</t>
    </r>
    <r>
      <rPr>
        <b/>
        <sz val="10"/>
        <rFont val="Montserrat"/>
      </rPr>
      <t>UR:</t>
    </r>
    <r>
      <rPr>
        <sz val="10"/>
        <rFont val="Montserrat"/>
      </rPr>
      <t xml:space="preserve"> 111
Ninguna en virtud de que se cumplió con la meta establecida para el trimestre
</t>
    </r>
    <r>
      <rPr>
        <b/>
        <sz val="10"/>
        <rFont val="Montserrat"/>
      </rPr>
      <t>UR:</t>
    </r>
    <r>
      <rPr>
        <sz val="10"/>
        <rFont val="Montserrat"/>
      </rPr>
      <t xml:space="preserve"> 115
Ninguna en virtud de que se cumplió con la meta establecida para el trimestre
</t>
    </r>
    <r>
      <rPr>
        <b/>
        <sz val="10"/>
        <rFont val="Montserrat"/>
      </rPr>
      <t>UR:</t>
    </r>
    <r>
      <rPr>
        <sz val="10"/>
        <rFont val="Montserrat"/>
      </rPr>
      <t xml:space="preserve"> 139
Ninguna en virtud de que se cumplió con la meta establecida para el trimestre</t>
    </r>
  </si>
  <si>
    <r>
      <t>Acciones realizadas en el periodo
UR:</t>
    </r>
    <r>
      <rPr>
        <sz val="10"/>
        <rFont val="Montserrat"/>
      </rPr>
      <t xml:space="preserve"> 711
Durante el primer trimestre de 2021, se realizó lo siguiente: Indicador 157 acciones estratégicas en temas de igualdad entre mujeres y hombres (foros, talleres, eventos y marco jurídico, entre otros). ? Se implementó una jornada de fortalecimiento de habilidades para la prevención y atención de la violencia laboral y el hostigamiento y acoso sexual dirigido a 121 servidoras públicas y 76 servidores públicos (197 personas en total), cuyo perfil corresponde a la Red de Enlaces de Género; integrantes de los Comités de Ética y Prevención de Conflictos de Interés (CEPCI) y de los Órganos Internos de Control (OIC); Personas Consejeras previstas en el PROTOCOLO para la prevención, atención y sanción del hostigamiento sexual; y las Personas Acompañantes previstas en el PROTOCOLO de actuación de los CEPCI, del Sector Hacendario (Central y Coordinado). Indicador 160 capacitación y sensibilización. ? Presentó el Programa de Igualdad y No Discriminación de la Secretaría de Hacienda y Crédito Público 2021-2020 (Programa Institucional) en el marco de la conmemoración del Día Internacional de la Mujer. Este Programa Institucional es el primer ejercicio realizado en la SHCP cuyo objetivo es proponer una hoja de ruta para encauzar los compromisos adquiridos en la Política Nacional de Igualdad entre Mujeres y Hombres. En la presentación se contó con la asistencia de 87 servidoras públicas y 20 servidores públicos (107 personas en total). Indicador 610 difusión-campañas. - Se diseñaron y difundieron 8 instrumentos de comunicación (4 infografías y 4 cartas informativas), que fueron distribuidas al personal de la SHCP y de las entidades que conforman el Sector Coordinado mediante el correo electrónico, la intranet y la página web institucional. Las temáticas que se abordaron fueron: las lenguas maternas; las lenguas mexicanas; día internacional de la mujer; el PROIGUALDAD 2020-2021; y el Programa Institucional de la SHCP 2021-2024.</t>
    </r>
  </si>
  <si>
    <r>
      <t>Justificación de diferencia de avances con respecto a las metas programadas
UR:</t>
    </r>
    <r>
      <rPr>
        <sz val="10"/>
        <rFont val="Montserrat"/>
      </rPr>
      <t xml:space="preserve"> 711
En el primer trimestre de 2021, se implementó lo siguiente: Indicador 157 acciones estratégicas en temas de igualdad entre mujeres y hombres (foros, talleres, eventos y marco jurídico, entre otros). ? La Secretaría de Hacienda y Crédito Público, mediante la Unidad de Igualdad de Género, realizó una jornada de trabajo con la cual se benefició a 197 servidoras y servidores públicos de las 230 personas programadas. Lo anterior, se debió a que en el contexto de la pandemia sanitaria un porcentaje significativo del personal se encuentra realizando trabajo en casa (o teletrabajo) donde ?en algunas ocasiones- no se cuenta con el servicio de internet; incluso no se tiene algún equipo de cómputo disponible para participar en las convocatorias de sensibilización y capacitación. Indicador 160 capacitación y sensibilización. - En el presente trimestre se presentó el Programa Institucional de la SHCP 2021-2024 con la participación de 107 servidoras y servidores públicos de las 180 personas programadas. Lo anterior es consecuencia de dos factores identificados: 1) el corto periodo en el envío de la convocatoria; y 2) un porcentaje significativo del personal está realizando trabajo desde casa, donde no siempre se cuentan con las herramientas tecnológicas (equipo de cómputo e internet) para atender las convocatorias de capacitación. Indicador 610 difusión-campañas. ? En el primer trimestre se elaboraron y difundieron los 8 materiales de comunicación programados, mismos que se distribuyeron por los medios electrónicos institucionales. Debido al contexto de la pandemia por la COVID-19, se ha privilegiado el uso de medios digitales.</t>
    </r>
  </si>
  <si>
    <r>
      <t>Acciones de mejora para el siguiente periodo
UR:</t>
    </r>
    <r>
      <rPr>
        <sz val="10"/>
        <rFont val="Montserrat"/>
      </rPr>
      <t xml:space="preserve"> 711
Indicador 157 acciones estratégicas en temas de igualdad entre mujeres y hombres (foros, talleres, eventos y marco jurídico, entre otros). ? Identificar un mecanismo para mejorar la táctica de convocatoria a las actividades estratégicas; así mismo, involucrar al Comité de Igualdad laboral y no discriminación en el apoyo a las convocatorias, una vez instalado el propio Comité. Indicador 160 capacitación y sensibilización. ? Con el propósito de incrementar la audiencia en las acciones de sensibilización y capacitación se requiere intensificar la estrategia de convocatoria (más días de anticipación al evento, promoción periódica de la oferta de capacitación trimestral o anual). Indicador 103 difusión-campañas. ? Reestablecer la estrategia de vinculación con las 22 dependencias del Sector Coordinado para la distribución de los materiales elaborados (como infografías, cartas informativas, carteles, entre otros) al interior de las mismas. Pues, los resultados obtenidos en el ejercicio fiscal anterior fueron positivos.</t>
    </r>
  </si>
  <si>
    <r>
      <t>Acciones realizadas en el periodo
UR:</t>
    </r>
    <r>
      <rPr>
        <sz val="10"/>
        <rFont val="Montserrat"/>
      </rPr>
      <t xml:space="preserve"> 812
Descripción de la acción realizada: A pesar de que no se ejercieron recursos etiquetados, se ejecutaron las siguientes acciones:     ? Reunión de coordinación para la 60 Mesa Directiva de la Conferencia Regional sobre la Mujer de América Latina y el Caribe  ? Participación de México en la 60 Mesa Directiva de la Conferencia Regional sobre la Mujer de América Latina y el Caribe.   ? Reunión de coordinación para el 65 periodo de sesiones de la Comisión de la Condición Jurídica y Social de la Mujer (65CSW).   ? Participación de México en el 65 periodo de sesiones de la Comisión de la Condición Jurídica y Social de la Mujer (65CSW).   ? Organización del evento paralelo sobre Política Exterior Feminista en el marco de la Comisión de la Condición Jurídica y Social de la Mujer (65CSW).   </t>
    </r>
  </si>
  <si>
    <r>
      <t>Justificación de diferencia de avances con respecto a las metas programadas
UR:</t>
    </r>
    <r>
      <rPr>
        <sz val="10"/>
        <rFont val="Montserrat"/>
      </rPr>
      <t xml:space="preserve"> 812
El periodo reportado coincidió con dos factores que incidieron en que no se pudieran ejercer recursos para llevar a cabo acciones afirmativas en el cumplimiento con las obligaciones de México en materia de género con cargo al P005 a cargo de la Dirección General de Derechos Humanos y Democracia. La primera, tiene que ver con las disposiciones que se establecieron para el ejercicio presupuestal durante el primer trimestre de 2021. Es decir, se tiene conocimiento que la partida 37106 ?Pasajes aéreos internacionales? se encuentra comprometida y por lo tanto no se pueden ejercer estos recursos para poder llevar a cabo comisiones al exterior. La segunda, la emergencia sanitaria internacional a causa del COVID ? 19 ocasionó que diversos eventos internacionales tuvieran un carácter híbrido, en el que se dio prioridad a la participación física de las personas que se encuentran adscritas a alguna Representación de México en el Exterior. </t>
    </r>
  </si>
  <si>
    <r>
      <t>Acciones de mejora para el siguiente periodo
UR:</t>
    </r>
    <r>
      <rPr>
        <sz val="10"/>
        <rFont val="Montserrat"/>
      </rPr>
      <t xml:space="preserve"> 812
Se espera que para el siguiente trimestre las condiciones sanitarias permitan la celebración de reuniones presenciales en materia de igualdad de género y derechos humanos de las mujeres y las niñas en el marco del Consejo de Derechos Humanos; así como otros espacios en los que se está promoviendo la Política Exterior Feminista de México.  También se comenzará a contemplar la realización de eventos presenciales que permitan ejercer recursos del Anexo 13 correspondiente a la partida 33903 Servicios generales, en caso de que las condiciones sanitarias así lo permitan.  En el marco de la Política Exterior Feminista de México y producto de encuentros internacionales que se tuvieron en el primer trimestre de 2021, se están programando nuevas actividades para promover esta política, así como acciones en favor de la igualdad de género en los foros multilaterales.  Se harán las gestiones correspondientes para conocer si los recursos de la partida 37106 pasajes aéreos internacionales ya se encuentran disponibles para poder gestionar comisiones al exterior y de esta forma atender eventos internacionales en materia de igualdad de género y derechos humanos de las mujeres y niñas.    </t>
    </r>
  </si>
  <si>
    <r>
      <t>Acciones realizadas en el periodo
UR:</t>
    </r>
    <r>
      <rPr>
        <sz val="10"/>
        <rFont val="Montserrat"/>
      </rPr>
      <t xml:space="preserve"> 610
El Área de Política de Igualdad de Género para la consecución de sus objetivos y con el propósito de abatir las brechas existentes entre el personal, ha centrado sus esfuerzos institucionales en materia de igualdad, inclusión y no discriminación en 3 líneas estratégicas. I) Fortalecimiento de capacidades de todo el personal; II) Difusión e información en la materia y III) Vinculación para la transversalización de la PEG, así como la transparencia y rendición de cuentas.   </t>
    </r>
  </si>
  <si>
    <r>
      <t>Justificación de diferencia de avances con respecto a las metas programadas
UR:</t>
    </r>
    <r>
      <rPr>
        <sz val="10"/>
        <rFont val="Montserrat"/>
      </rPr>
      <t xml:space="preserve"> 610
Por motivos de la pandemia causada por el COVID19, los talleres, conversatorios y todo lo que ha estado haciendo el área en cuestión de promocionar la igualdad de género, algunas se están haciendo por medio de las redes sociales oficiales de la SRE como Facebook y Twitter, por lo mismo el número de personas capacitadas es mayor ya que no podemos tener un control de quien se conecta a preciarlas.      Por lo  que en el primer trimestre del 2021 se capacitaron a 456 mujeres y 251 hombres, esto nos da un total de 707 personas tanto personas de la SRE, como personas externas a la misma. </t>
    </r>
  </si>
  <si>
    <r>
      <t>Acciones de mejora para el siguiente periodo
UR:</t>
    </r>
    <r>
      <rPr>
        <sz val="10"/>
        <rFont val="Montserrat"/>
      </rPr>
      <t xml:space="preserve"> 610
La Secretaría de Relaciones Exteriores pretende avanzar en sus procesos para institucionalizar la perspectiva de género en su quehacer interno y para generar políticas públicas con igualdad, incluyentes y no discriminatorias mediante las 3 líneas estratégicas I) Fortalecimiento de capacidades de todo el personal; II) Difusión e información en la materia y III) Vinculación para la transversalización de la PEG, así como la transparencia y rendición de cuentas.   </t>
    </r>
  </si>
  <si>
    <r>
      <t>Acciones realizadas en el periodo
UR:</t>
    </r>
    <r>
      <rPr>
        <sz val="10"/>
        <rFont val="Montserrat"/>
      </rPr>
      <t xml:space="preserve"> 211
La DGPME concentra esfuerzos en la aplicación de la perspectiva de la igualdad de género en las gestiones diarias de la protección consular en las RMEs. Una acción afirmativa que está instrumentado es la estrategia de la Ventanilla de Atención Integral para la Mujer (VAIM) en la red consular de México en Estados Unidos.     La VAIM es un esquema transversal que comunica todos los servicios que ofrecen las representaciones consulares a partir de la perspectiva de género. La adopción del concepto de la VAIM en la red consular es consistente con el nuevo paradigma de protección consular que pone en el centro de las acciones y de las políticas públicas a las personas. Además, reconoce a las mujeres como sujetos de derechos y agentes de cambio en sus contextos familiares y en sus comunidades.  Durante el primer trimestre de 2021, la red consular en EUA reportó haber realizado 7 eventos relacionados con la VAIM, en los que participaron 3,060 personas.  </t>
    </r>
  </si>
  <si>
    <r>
      <t>Justificación de diferencia de avances con respecto a las metas programadas
UR:</t>
    </r>
    <r>
      <rPr>
        <sz val="10"/>
        <rFont val="Montserrat"/>
      </rPr>
      <t xml:space="preserve"> 211
El indicador que da seguimiento a los casos de mujeres, niñas, niños y adultos mayores mexicanos en el exterior, en situación de maltrato bajo el subprograma Igualdad de Género presenta un cumplimiento ligeramente menor a la meta trimestral programada (292), derivado de un menor número de solicitudes de asistencia y/o protección consular en este tema durante el primer trimestre del año. En parte se debe a la reducción de actividades de los consulados como consecuencia de las acciones para la contención de la pandemia causada por COVID-19.    Por su parte el indicador que da seguimiento a los casos de personas mexicanas en situación de maltrato y/o vulnerabilidad, atendidas para su repatriación a México en el subprograma Igualdad de Género, no alcanzó la meta trimestral programada (400) como resultado de una menor presencia de solicitudes de repatriación a territorio nacional.     Finalmente, el indicador referente a los casos de mujeres mexicanas recluidas en el extranjero, atendidas bajo el subprograma Igualdad de Género no alcanzó la meta trimestral programada (275). Lo anterior puede explicarse por las restricciones de movilidad impuestas por las autoridades sanitarias locales, ya que por motivos de sanidad algunas autoridades suspendieron las visitas a los centros de detención a causa  la pandemia por COVID-19.  El indicador que da seguimiento a las personas mexicanas en el exterior, víctimas de trata de personas presenta un cumplimiento ligeramente menor a la meta trimestral programada (137), derivado de un menor número de solicitudes de asistencia y/o protección consular en este tema durante el primer trimestre del año, principalmente por la emergencia sanitaria ocasionada por COVID-19, lo que impidió que las representaciones consulares realizaran sus actividades de manera regular.   Adicionalmente, se debe señalar que la asistencia y protección consular a personas mexicanas en el exterior se brinda a petición de parte y es voluntaria.   </t>
    </r>
  </si>
  <si>
    <r>
      <t>Acciones de mejora para el siguiente periodo
UR:</t>
    </r>
    <r>
      <rPr>
        <sz val="10"/>
        <rFont val="Montserrat"/>
      </rPr>
      <t xml:space="preserve"> 211
Se requiere extender la red de aliados estratégicos para diversificar las actividades de protección preventiva y aumentar su impacto en la comunidad mexicana que reside en el exterior, incluidas acciones de sensibilización sobre estereotipos de género y su relación con acciones discriminatorias.     La red de aliados estratégicos en la materia se pretende ampliar a través de acercamientos con autoridades y/u organizaciones de la sociedad civil involucradas, mediante reuniones de trabajo que permitan alcanzar acuerdos en los que se establezca principalmente la difusión de información sobre los servicios que otorgan las representaciones de México en el exterior y los mencionados aliados a favor de las personas mexicanas. Lo anterior tomando en cuenta que actualmente existen restricciones sanitarias en diversos países para realizar reuniones debido a la pandemia ocasionada por COVID-19.    ?Acciones de mejora en materia de trata de personas:     Considerando las distintas aristas y la complejidad que representa la atención al fenómeno de trata de personas, particularmente en el exterior, es indispensable poner en marcha estrategias de sensibilización dirigidas a la población mexicana sobre las características de este delito, sus causas y consecuencias, la detección de las víctimas y posibles víctimas, la difusión de los derechos humanos de las personas, acciones para garantizar el acceso a la justicia y a los servicios disponibles para las víctimas, contemplando la unidad familiar y apoyo de empoderamiento para su reincorporación social.     </t>
    </r>
  </si>
  <si>
    <r>
      <t>Acciones realizadas en el periodo
UR:</t>
    </r>
    <r>
      <rPr>
        <sz val="10"/>
        <rFont val="Montserrat"/>
      </rPr>
      <t xml:space="preserve"> EZQ
El indicador Porcentaje de avance en las acciones de la campaña de difusión que contribuye al cambio cultural en favor de la Igualdad y la No Discriminación es de carácter anual, por lo que las acciones con referencia a la difusión de la campaña se reportarán en el último trimestre de 2021. No obstante, se hace reporte de las actividades administrativas que se realizaron en el primer trimestre de 2021.</t>
    </r>
  </si>
  <si>
    <r>
      <t>Justificación de diferencia de avances con respecto a las metas programadas
UR:</t>
    </r>
    <r>
      <rPr>
        <sz val="10"/>
        <rFont val="Montserrat"/>
      </rPr>
      <t xml:space="preserve"> EZQ
En el primer trimestre de 2021 no hubo desviaciones de la meta, ya que el indicador es de carácter anual.</t>
    </r>
  </si>
  <si>
    <r>
      <t>Acciones de mejora para el siguiente periodo
UR:</t>
    </r>
    <r>
      <rPr>
        <sz val="10"/>
        <rFont val="Montserrat"/>
      </rPr>
      <t xml:space="preserve"> EZQ
No hay acciones de mejora en el primer trimestre de 2020</t>
    </r>
  </si>
  <si>
    <r>
      <t>Acciones realizadas en el periodo
UR:</t>
    </r>
    <r>
      <rPr>
        <sz val="10"/>
        <rFont val="Montserrat"/>
      </rPr>
      <t xml:space="preserve"> 914
Porcentaje de servidores públicos capacitados y sensibilizados en el BANAVIM. Durante el primer trimestre del 2021 para el cumplimiento de este indicador se capacitaron a 239 servidoras y servidores públicos, de los cuales corresponden a 180 mujeres y 59 hombres, lo cual constituye un avance de 478% respecto a la meta programada y un avance de 59.75% respecto a la meta anual.;  Porcentaje de cumplimiento en la elaboración del informe anual estadístico del BANAVIM.  Durante el primer trimestre del 2021 se realizaron, entregas de informes mensuales con la finalidad de ir generando avances para el informe anual correspondiente a este año, con lo cual se da cumplimiento a un avance del 25% correspondiente a la meta programada para este trimestre.;  Porcentaje de reuniones de trabajo para el Fortalecimiento del BANAVIM. Con respecto al primer trimestre de este indicador se realizaron las siguientes reuniones:  ? Con fecha 9 de febrero de 2021, se llevó a cabo reunión virtual con el enlace B;  Porcentaje de instrumentos armonizados para la atención y protección a víctimas de trata de personas.    Durante el primer trimestre del 2021 no se programaron ni realizaron actividades.    
</t>
    </r>
    <r>
      <rPr>
        <b/>
        <sz val="10"/>
        <rFont val="Montserrat"/>
      </rPr>
      <t>UR:</t>
    </r>
    <r>
      <rPr>
        <sz val="10"/>
        <rFont val="Montserrat"/>
      </rPr>
      <t xml:space="preserve"> 911
Acciones llevadas a cabo durante el Primer trimestre del 2021.  ? Se atendieron 38 Solicitudes de Medidas de Protección ante el Mecanismo para la Protección de Personas Defensoras de Derechos Humanos y Periodistas, en las que solicitaban Medidas de Protección, de las cuales se atendió el 100% de ellas, se menciona que con las solicitudes presentadas se atendieron a 48 personas, correspondiendo 22 a mujeres y 26 a hombres, como se señala en el anexo 1, se hace la aclaración que una solicitud puede contener a 2 o más personas solicitantes de medidas</t>
    </r>
  </si>
  <si>
    <r>
      <t>Justificación de diferencia de avances con respecto a las metas programadas
UR:</t>
    </r>
    <r>
      <rPr>
        <sz val="10"/>
        <rFont val="Montserrat"/>
      </rPr>
      <t xml:space="preserve"> 914
Porcentaje de convenios para la coordinación interinstitucional contra la trata de personas, firmados.  El avance alcanzado de este indicador corresponde a que estas actividades se desarrollan en el marco del ?Proyecto para el fortalecimiento de Refugios, albergues y casas de medio camino que brindan asistencia a víctimas sobrevivientes de trata de personas en México? en asociación con la UNODC; nuestra contraparte determinó que sólo éstos siete refugios serian tenidos en consideración para la elaboración del diagnóstico de la situación por lo que no se cumplirá la meta programada.     ;  Porcentaje de cumplimiento en la elaboración del informe anual estadístico del BANAVIM. El avance alcanzado de este indicador corresponde a las acciones de coordinación implementadas en conjunto con INMUJERES, con la finalidad de realizar un análisis y revisión de la información registrada y contenida, a efecto de generar un diagnóstico anual sólido en el tema del BANAVIM.  ;  Porcentaje de casos regi;  Cobertura de albergues y/o refugios para víctimas de trata de personas con visitas de monitoreo de servicios otorgados.  El avance alcanzado de este indicador corresponde a la oportunidad de celebrar en el primer trimestre del año siete de las ocho visitas que se tenían programadas, toda vez que hubo disposición por parte del personal directivo de los refugios y albergues para llevarlas a cabo.  
</t>
    </r>
    <r>
      <rPr>
        <b/>
        <sz val="10"/>
        <rFont val="Montserrat"/>
      </rPr>
      <t>UR:</t>
    </r>
    <r>
      <rPr>
        <sz val="10"/>
        <rFont val="Montserrat"/>
      </rPr>
      <t xml:space="preserve"> 911
Cabe mencionar que las solicitudes de medidas de protección que se reciben no necesariamente son atendidas por la Junta de Gobierno en el periodo que se reporta.  La Junta de Gobierno del Mecanismo para la Protección de Personas Defensoras de Derechos humanos y Periodistas, realizó tres sesiones ordinarias durante el Primer trimestre como se detalla a continuación:    Nonagésima Segunda Sesión Ordinaria, llevada a cabo el 28 y 29 de enero de 2021.  Nonagésima Tercera Sesión Ordinaria, llevada a cabo el 27 y 28 de febrero de 2021.  Nonagésima Cuarta Sesión Ordinaria, llevada a cabo el 30 y 31 de marzo de 2021.  </t>
    </r>
  </si>
  <si>
    <r>
      <t>Acciones de mejora para el siguiente periodo
UR:</t>
    </r>
    <r>
      <rPr>
        <sz val="10"/>
        <rFont val="Montserrat"/>
      </rPr>
      <t xml:space="preserve"> 914
Porcentaje de instrumentos armonizados para la atención y protección a víctimas de trata de personas.  Para el siguiente trimestre del 2021 no se programaron ni se realizarán actividades.      ;  Porcentaje de convenios para la coordinación interinstitucional contra la trata de personas, firmados.  Se considera realizar las siguientes acciones:  * Agendar reuniones de acercamiento con las contrapartes.  * Discutir y definir el objeto, obligaciones, líneas de acción y compromisos de las partes.  * Someter el proyecto de convenio a la validación de las respectivas áreas jurídicas.  * Firmar el convenio entre la presidencia y la Secretaría Técnica de la Comisión Intersecretarial contra la Trata de Personas y la representación jurídica de la contraparte.  ;  Cobertura de albergues y/o refugios para víctimas de trata de personas con visitas de monitoreo de servicios otorgados.  En asociación con la Oficina de las Naciones Unidas para la Droga y el Delito (UNODC):  * Mapeo de refugios y/o al;  Porcentaje de reuniones de trabajo para el Fortalecimiento del Banco Nacional de Datos e Información sobre Casos de Violencia contra las Mujeres.  Se tomarán en cuenta las reuniones de trabajo con dependencias e instituciones a nivel nacional, estatal o municipal encargadas de prevenir, atender, sancionar y erradicar la violencia contra las mujeres a efecto de generar acciones de coordinación tendientes a la integración de casos de violencia contra las mujeres al BANAVIM.  
</t>
    </r>
    <r>
      <rPr>
        <b/>
        <sz val="10"/>
        <rFont val="Montserrat"/>
      </rPr>
      <t>UR:</t>
    </r>
    <r>
      <rPr>
        <sz val="10"/>
        <rFont val="Montserrat"/>
      </rPr>
      <t xml:space="preserve"> 911
Se plantea reforzar la metodología utilizada para realizar los estudios de evaluación de riesgo con perspectiva de género, que es el procedimiento que determina el nivel de riesgo así como las medidas de protección, urgentes de protección o preventivas que se le otorgan a una persona protegida por el mecanismo, para lo cual se plantearon las siguientes líneas de acción:   Capacitar al personal de la Unidad de Evaluación de Riesgo para la aplicación de la metodología.  Realizar acompañamientos aleatorios al personal de la Unidad de Evaluación de Riesgo para evaluar la aplicación de la metodología, y   Elaborar estudios de evaluación de riesgo con perspectiva de género a las beneficiarias del Mecanismo de Protección, los cuales se sometieron a la consideración de la Junta de Gobierno del Mecanismo. </t>
    </r>
  </si>
  <si>
    <r>
      <t>Acciones realizadas en el periodo
UR:</t>
    </r>
    <r>
      <rPr>
        <sz val="10"/>
        <rFont val="Montserrat"/>
      </rPr>
      <t xml:space="preserve"> G00
El avance que se reporta este primer trimestre corresponde a la acción de planeación de la campaña, la cual contempla el registro del Programa y la Estrategia de Comunicación 2021.   Se llevó a cabo la solicitud de registro de la Estrategia Anual de Comunicación Social 2021, ante la Secretaría de Gobernación.   Se llevó a cabo la solicitud de excepción de veda electoral para los comicios del ejercicio 2021.   El pasado 3 de marzo del presente año, se instaló el Grupo de Comunicación y Gestión del Conocimiento de la ENAPEA, en donde se definirá el diseño, desarrollo, implementación y monitoreo de la campaña de comunicación.   De igual manera, se desarrollaron y enviaron las propuestas de guiones para la Campaña de Comunicación para retroalimentación de las integrantes  Durante la Primera Reunión Ordinaria de este Grupo, se definieron las entidades federativas para la implementación de la Campaña, siendo éstas: Oaxaca, Chiapas y Guerrero.   Se diseñaron mecanismos de participación de adolescencias, con el desarrollo de Grupos Focales con para el diseño de la identidad gráfica de la versión ¡Yo decido!, en colaboración con Instituto Mexicano de la Juventud (Imujve), Centro Nacional de Equidad de Género y Salud Reproductiva (CNEGSR) y la sociedad civil Child Fund México.   Se enviaron a la Dirección de Producción e Imagen de Presidencia los guiones consensuados en el Grupo de Trabajo para su respectiva validación. También, se solicitó la validación del Plan de Medios a la Dirección General de Comunicación Social y Vocería del Gobierno de la República. </t>
    </r>
  </si>
  <si>
    <r>
      <t>Justificación de diferencia de avances con respecto a las metas programadas
UR:</t>
    </r>
    <r>
      <rPr>
        <sz val="10"/>
        <rFont val="Montserrat"/>
      </rPr>
      <t xml:space="preserve"> G00
Se cumplió en tiempo y forma con la actividad programada para el primer trimestre 2021</t>
    </r>
  </si>
  <si>
    <r>
      <t>Acciones de mejora para el siguiente periodo
UR:</t>
    </r>
    <r>
      <rPr>
        <sz val="10"/>
        <rFont val="Montserrat"/>
      </rPr>
      <t xml:space="preserve"> G00
Las acciones de mejora podrán detectarse a partir de la segunda actividad de la campaña, que es la producción</t>
    </r>
  </si>
  <si>
    <r>
      <t>Acciones realizadas en el periodo
UR:</t>
    </r>
    <r>
      <rPr>
        <sz val="10"/>
        <rFont val="Montserrat"/>
      </rPr>
      <t xml:space="preserve"> V00
Porcentaje de avance en las acciones para la instrumentación y seguimiento de algunas líneas de la SEGOB conforme a la LGIMH: La meta del indicador fue superada, esto se debió a que se realizaron ocho reuniones de asesorías para los enlaces de género en la que participaron 34 personas (25 mujeres y 9 hombres). Asimismo, se llevaron a cabo cinco capacitaciones, talleres y cursos en temáticas de violencia contra las mujeres, en la que participaron 965 personas (730 mujeres y 235 hombres).;  Porcentaje de acciones cumplidas para el desarrollo de concursos que promuevan la equidad de género: Durante el primer trimestre, no se cuenta con información. Toda vez que, dicho indicador se calcula de manera semestral. ;  Porcentaje de avance en la aplicación de los Lineamientos para la obtención y aplicación de Recursos destinados a las acciones de coadyuvancia para las declaratorias de AVGM en Estados y Municipios: Durante el primer trimestre, la meta del indicador se cumplió al 100%. Por lo ante;  Porcentaje de avance de las acciones de coadyuvancia para las alertas de género: La meta del indicador para el primer trimestre fue superada. Toda vez que, se realizaron las siguientes actividades: a) tres Informes y/o dictámenes de los estados de: Jalisco, Puebla y Nuevo León. Asimismo se realizaron 24 reuniones de trabajo de: Baja California, Sonora (Agravio Comparado) y Sonora (Violencia Feminicida)  asimismo los GIM de los estados de Colima, Nayarit, Veracruz, Veracruz (Agravio Comparado), Zacatecas, Durango, Guerrero, Guerrero (Agravio Comparado), Nuevo León, Oaxaca, Estado de México y San Luis Potosí.</t>
    </r>
  </si>
  <si>
    <r>
      <t>Justificación de diferencia de avances con respecto a las metas programadas
UR:</t>
    </r>
    <r>
      <rPr>
        <sz val="10"/>
        <rFont val="Montserrat"/>
      </rPr>
      <t xml:space="preserve"> V00
Porcentaje de avance de las acciones de coadyuvancia para las alertas de género: La meta del indicador fue superada, esto se debió a que la meta programada para la realización de informes y/o dictámenes se realizaron dos más de lo programado y las reuniones de trabajo con las entidades federativas con AVGM fue realizada más del 50% con respecto a la meta programada para el primer trimestre.;  Porcentaje de avance en la aplicación de los criterios que rigen el mecanismo para acceder a los subsidios destinados a la creación, fortalecimiento o extensión territorial de los CJM: De enero a marzo de 2021, dicha meta fue superada en un 20%. Toda vez que, los CRITERIOS fueron publicados con mayor tiempo respecto a años anteriores. Esto permitió que durante el primer trimestre se le transfiriera los subsidios para el fortalecimiento de los CJM de los municipios de: Torreón, Saltillo, Piedras Negras y Ciudad Acuña en el estado de Coahuila, por un monto de 7,017,200.00;  Tasa de variación trimest;  Porcentaje de avance en las acciones para la instrumentación y seguimiento de algunas líneas de la SEGOB conforme a la LGIMH: La meta del indicador fue superada, esto se debió a que se realizaron tres reuniones de enlaces de género más de la meta programada. </t>
    </r>
  </si>
  <si>
    <r>
      <t>Acciones de mejora para el siguiente periodo
UR:</t>
    </r>
    <r>
      <rPr>
        <sz val="10"/>
        <rFont val="Montserrat"/>
      </rPr>
      <t xml:space="preserve"> V00
Tasa de variación trimestral de mujeres atendidas en los CJM en operación:   La acción de mejora para dicho indicador, será darle un mejor seguimiento al CJM que no cumplió con la entrega de su información de mujeres atendidas. Este seguimiento, consistirá en enviar correos electrónicos y a su vez realizar llamadas telefónicas para recordarles que deberán de cumplir  en tiempo y forma con su información.</t>
    </r>
  </si>
  <si>
    <r>
      <t>Acciones realizadas en el periodo
UR:</t>
    </r>
    <r>
      <rPr>
        <sz val="10"/>
        <rFont val="Montserrat"/>
      </rPr>
      <t xml:space="preserve"> 200
CAPACITACIÓN EN MATERIA DE IGUALDAD ENTRE MUJERES Y HOMBRES  Capacitación de 116 personas   CERTIFICACIÓN EN IGUALDAD LABORAL Y NO DISCRIMINACIÓN   Se realizaron 5 acciones derivadas del Plan de Acción de  la Política para la Igualdad Laboral y No Discriminación que incluye: Brindar capacitaciones en materia de género, derechos humanos, inclusión laboral, igualdad y no discriminación; difusión de la Política para la Igualdad Laboral y No Discriminación, Difusión del protocolo para prevenir, sancionar y erradicar la violencia de género al interior del Senado de la República, 2 eventos culturales con contenidos sobre derechos humanos y no discriminación: Exposición ?Mujeres transformando? en las rejas del Senado de la República en el marco del Día Internacional de la Mujer y la Entrega de ?Reconocimientos a enfermeras que han estado en la primera línea de atención al COVID-19.  ACCIONES PARA LA PREVENCIÓN, ATENCIÓN Y SANCIÓN DE LA VIOLENCIA DE GÉNERO AL INTERIOR DEL SENADO DE LA REPÚBLICA  PREVENCIÓN, ATENCIÓN y SANCIÓN  CAMPAÑAS INSTITUCIONALES PARA PROMOVER LA PERSPECTIVA DE GÉNERO, LA NO DISCRIMINACIÓN Y LA VIDA LIBRE DE VIOLENCIA  Mensualmente se generan diversos contenidos a manera de campaña permanente, mismos que se dividen en 4 grandes temas: derechos humanos y derechos humanos de las mujeres; vida libre de violencia; No discriminación y diversidad; y Política de Igualdad. </t>
    </r>
  </si>
  <si>
    <r>
      <t>Justificación de diferencia de avances con respecto a las metas programadas
UR:</t>
    </r>
    <r>
      <rPr>
        <sz val="10"/>
        <rFont val="Montserrat"/>
      </rPr>
      <t xml:space="preserve"> 200
La diferencia de avance en la capacitación se debe a que se inscribieron 6 personas más.</t>
    </r>
  </si>
  <si>
    <r>
      <t>Acciones de mejora para el siguiente periodo
UR:</t>
    </r>
    <r>
      <rPr>
        <sz val="10"/>
        <rFont val="Montserrat"/>
      </rPr>
      <t xml:space="preserve"> 200
Sin información</t>
    </r>
  </si>
  <si>
    <t xml:space="preserve">Avance en los Programas Presupuestarios con Erogaciones para la Igualdad entre Mujeres y Hombres, Anexo 13, PEF 2021
    Periodo Enero - Marzo  </t>
  </si>
  <si>
    <t>Presupuesto anual aprobado para el Programa presupuestario registrado en el Anexo 13 del PEF 2021</t>
  </si>
  <si>
    <t xml:space="preserve">  Comisión Federal de Electricidad   </t>
  </si>
  <si>
    <t xml:space="preserve">  Petróleos Mexicanos   </t>
  </si>
  <si>
    <t xml:space="preserve">  Instituto de Seguridad y Servicios Sociales de los Trabajadores del Estado   </t>
  </si>
  <si>
    <t xml:space="preserve">  Instituto Mexicano del Seguro Social   </t>
  </si>
  <si>
    <t xml:space="preserve">  Fiscalía General de la República   </t>
  </si>
  <si>
    <t xml:space="preserve">  Cultura   </t>
  </si>
  <si>
    <t xml:space="preserve">  Entidades no Sectorizadas   </t>
  </si>
  <si>
    <t xml:space="preserve">  Comisión Reguladora de Energía   </t>
  </si>
  <si>
    <t xml:space="preserve">  Instituto Federal de Telecomunicaciones   </t>
  </si>
  <si>
    <t xml:space="preserve">  Información Nacional Estadística y Geográfica   </t>
  </si>
  <si>
    <t xml:space="preserve">  Consejo Nacional de Ciencia y Tecnología   </t>
  </si>
  <si>
    <t xml:space="preserve">  Seguridad y Protección Ciudadana   </t>
  </si>
  <si>
    <t xml:space="preserve">  Comisión Nacional de los Derechos Humanos   </t>
  </si>
  <si>
    <t xml:space="preserve">  Instituto Nacional Electoral   </t>
  </si>
  <si>
    <t xml:space="preserve">  Turismo   </t>
  </si>
  <si>
    <t xml:space="preserve">  Bienestar   </t>
  </si>
  <si>
    <t xml:space="preserve">  Aportaciones a Seguridad Social   </t>
  </si>
  <si>
    <t xml:space="preserve">  Energía   </t>
  </si>
  <si>
    <t xml:space="preserve">  Medio Ambiente y Recursos Naturales   </t>
  </si>
  <si>
    <t xml:space="preserve">  Desarrollo Agrario, Territorial y Urbano   </t>
  </si>
  <si>
    <t xml:space="preserve">  Trabajo y Previsión Social   </t>
  </si>
  <si>
    <t xml:space="preserve">  Marina   </t>
  </si>
  <si>
    <t xml:space="preserve">  Salud   </t>
  </si>
  <si>
    <t xml:space="preserve">  Educación Pública   </t>
  </si>
  <si>
    <t xml:space="preserve">  Economía   </t>
  </si>
  <si>
    <t xml:space="preserve">  Comunicaciones y Transportes   </t>
  </si>
  <si>
    <t xml:space="preserve">  Agricultura yDesarrollo Rural   </t>
  </si>
  <si>
    <t xml:space="preserve">  Defensa Nacional   </t>
  </si>
  <si>
    <t xml:space="preserve">  Hacienda y Crédito Público   </t>
  </si>
  <si>
    <t xml:space="preserve">  Relaciones Exteriores   </t>
  </si>
  <si>
    <t xml:space="preserve">  Gobernación   </t>
  </si>
  <si>
    <t xml:space="preserve">  Poder Legislativo   </t>
  </si>
  <si>
    <t>Porcentaje respecto de su total</t>
  </si>
  <si>
    <t>TOTAL</t>
  </si>
  <si>
    <t>100 o más</t>
  </si>
  <si>
    <t>Más de 75
menos de
100</t>
  </si>
  <si>
    <t>Más de 50
hasta 75</t>
  </si>
  <si>
    <t>Hasta 50</t>
  </si>
  <si>
    <t>Sin avance</t>
  </si>
  <si>
    <t>Con avance</t>
  </si>
  <si>
    <t>Sin meta al
periodo
(N/A)</t>
  </si>
  <si>
    <t>Total</t>
  </si>
  <si>
    <t>Avance de los indicadores reportados respecto a la meta programada al período</t>
  </si>
  <si>
    <t>EVOLUCIÓN DE LAS EROGACIONES CORRESPONDIENTES AL ANEXO PARA LA IGUALDAD ENTRE MUJERES Y HOMBRES</t>
  </si>
  <si>
    <t>Primer Trimestre de 2021</t>
  </si>
  <si>
    <t>Informes Sobre la Situación Económica, las Finanzas
Públicas y la Deuda Pública, Anexos</t>
  </si>
  <si>
    <t>Fuente: Dependencias y entidades de la Administración Pública Federal.</t>
  </si>
  <si>
    <t xml:space="preserve">  Agricultura y Desarrollo Rural   </t>
  </si>
  <si>
    <t>(d)/(c)*100</t>
  </si>
  <si>
    <t>(d)/(b)*100</t>
  </si>
  <si>
    <t>(d)</t>
  </si>
  <si>
    <t>(c)</t>
  </si>
  <si>
    <t>(b)</t>
  </si>
  <si>
    <t>(a)</t>
  </si>
  <si>
    <t>Autorizado al
período</t>
  </si>
  <si>
    <t>Autorizado
anual</t>
  </si>
  <si>
    <t>Porcentaje de avance</t>
  </si>
  <si>
    <t>Gasto Pagado
Enero-marzo</t>
  </si>
  <si>
    <t>Autorizado
al período</t>
  </si>
  <si>
    <t>Aprobado
anual</t>
  </si>
  <si>
    <t>Avance en el ejercicio del presupuesto</t>
  </si>
  <si>
    <t>Indicadores
Reportados</t>
  </si>
  <si>
    <t>Programas
Presupuestarios</t>
  </si>
  <si>
    <t>EVOLUCIÓN DE LAS EROGACIONES CORRESPONDIENTES AL ANEXO PARA LA IGUALDAD ENTRE MUJERES Y HOMBRES
(Pesos)</t>
  </si>
  <si>
    <t>S285</t>
  </si>
  <si>
    <t>Programa de Microcréditos para el Bienestar</t>
  </si>
  <si>
    <t>600-Subsecretaría de Planeación, Evaluación y Desarrollo Regional</t>
  </si>
  <si>
    <r>
      <t>Acciones de mejora para el siguiente periodo
UR:</t>
    </r>
    <r>
      <rPr>
        <sz val="10"/>
        <rFont val="Montserrat"/>
      </rPr>
      <t xml:space="preserve"> 600</t>
    </r>
  </si>
  <si>
    <t>Fomentar la consolidación de las actividades productivas de las personas que cuenten (Modalidad Consolidación) o que inicien (Modalidad Mes 13 JCF) con un Micronegocio no agropecuario a través de una Tanda y, posteriormente, de apoyos mediante asesoría y capacitación. Los criterios de elegibilidad del Programa están regidos por el principio de igualdad y no discriminación, de conformidad con lo señalado en el artículo primero constitucional.</t>
  </si>
  <si>
    <r>
      <t>Justificación de diferencia de avances con respecto a las metas programadas
UR:</t>
    </r>
    <r>
      <rPr>
        <sz val="10"/>
        <rFont val="Montserrat"/>
      </rPr>
      <t xml:space="preserve"> 600</t>
    </r>
    <r>
      <rPr>
        <b/>
        <sz val="10"/>
        <rFont val="Montserrat"/>
      </rPr>
      <t xml:space="preserve">
</t>
    </r>
    <r>
      <rPr>
        <sz val="10"/>
        <rFont val="Montserrat"/>
      </rPr>
      <t>El cierre de micronegocios, donde las mujeres se ubican que son los más pequeños,máximo 2 personas ocupadas, es el que se vió más afectado. Por lo que consideramos que la demanda del microcrédito fue menos en las mujeres. Es posible que el crecimiento de micronegocios por parte de las mujeres, no logre remontar esta situación, manteniendose en un porcentaje menor de su demanda.
El cierre por la Pandemia del Virus SARS COV2 (COVID 19) llevó a muchas mujeres de regreso a sus actividades en el hogar, no remuneradas y con mayor trabajo de cuidados, por enfermos o hijos pequeños. Es posible que su regreso a los micronegocios, se de conforma la dinámica económica se fortalezca.</t>
    </r>
  </si>
  <si>
    <r>
      <t xml:space="preserve">Acciones realizadas en el periodo
UR: 600
</t>
    </r>
    <r>
      <rPr>
        <sz val="10"/>
        <rFont val="Montserrat"/>
      </rPr>
      <t>Para el Primer Trimestre 2021 se asignaron de forma anual 240,000 Tandas o microcréditos, de las cuales 192,000 serán para mujeres. El avance al 31 de marzo de 2021 son 179,401 tandas cobradas, de las cuales 123,442 fueron también ya cobradas por mujeres. De este avance del primer Trimestre 2021 por Modalidad, del Mes 13 JCF fueron 9,905 personas beneficiarias y de la Modalidad Consolidación 169,496 PB.</t>
    </r>
  </si>
  <si>
    <t>Actividades de apoyo Administrativo</t>
  </si>
  <si>
    <t>Programa orientado a actividades de apoyo administrativo (servicios básicos, capacitación, vigilancia servicio de información en medios masivos, arrendamiento del inmueble) y Servicios Personales.</t>
  </si>
  <si>
    <r>
      <t xml:space="preserve">Acciones realizadas en el periodo
UR: HHG
</t>
    </r>
    <r>
      <rPr>
        <sz val="10"/>
        <rFont val="Montserrat"/>
      </rPr>
      <t>Se cumplieron las obligaciones de pago en materia de servicios básicos para el óptimo funcionamiento de las instalaciones (energía eléctrica, telefonía convencional, servicios de internet, capacitación, entre otros); además de cubrir las erogaciones por servicios de vigilancia.
El recurso erogado representa el 12.9 por ciento con respecto al presupuesto programado modificado al periodo, lo que permitió contar con los servicios necesarios para el desarrollo de actividades institucionales.</t>
    </r>
  </si>
  <si>
    <r>
      <t>Justificación de diferencia de avances con respecto a las metas programadas
UR:</t>
    </r>
    <r>
      <rPr>
        <sz val="10"/>
        <rFont val="Montserrat"/>
      </rPr>
      <t xml:space="preserve"> HHG</t>
    </r>
  </si>
  <si>
    <r>
      <t>Acciones de mejora para el siguiente periodo
UR:</t>
    </r>
    <r>
      <rPr>
        <sz val="10"/>
        <rFont val="Montserrat"/>
      </rPr>
      <t xml:space="preserve"> HHG</t>
    </r>
  </si>
  <si>
    <r>
      <t xml:space="preserve">Acciones realizadas en el periodo
UR: HHG
</t>
    </r>
    <r>
      <rPr>
        <sz val="10"/>
        <rFont val="Montserrat"/>
      </rPr>
      <t>Programa orientado a las actividades de apoyo a la función pública y buen gobierno.</t>
    </r>
  </si>
  <si>
    <t>Programa orientado a las actividades de apoyo a la función pública y buen gobierno.</t>
  </si>
  <si>
    <t>1/ El "Programa de Microcréditos para el Bienestar", se traspasó del Ramo 10 Economía al Ramo 20 Bienestar.</t>
  </si>
  <si>
    <r>
      <t xml:space="preserve">  Economía </t>
    </r>
    <r>
      <rPr>
        <vertAlign val="superscript"/>
        <sz val="10"/>
        <color indexed="8"/>
        <rFont val="Montserrat"/>
      </rPr>
      <t>1/</t>
    </r>
  </si>
  <si>
    <r>
      <t xml:space="preserve">  Bienestar   </t>
    </r>
    <r>
      <rPr>
        <vertAlign val="superscript"/>
        <sz val="10"/>
        <color indexed="8"/>
        <rFont val="Montserrat"/>
      </rPr>
      <t>1/</t>
    </r>
  </si>
  <si>
    <r>
      <t xml:space="preserve">  Energía </t>
    </r>
    <r>
      <rPr>
        <vertAlign val="superscript"/>
        <sz val="10"/>
        <color indexed="8"/>
        <rFont val="Montserrat"/>
      </rPr>
      <t>2</t>
    </r>
    <r>
      <rPr>
        <vertAlign val="superscript"/>
        <sz val="10"/>
        <color rgb="FF000000"/>
        <rFont val="Montserrat"/>
      </rPr>
      <t>/</t>
    </r>
  </si>
  <si>
    <r>
      <t xml:space="preserve">  Instituto Mexicano del Seguro Social </t>
    </r>
    <r>
      <rPr>
        <vertAlign val="superscript"/>
        <sz val="10"/>
        <color indexed="8"/>
        <rFont val="Montserrat"/>
      </rPr>
      <t>3</t>
    </r>
    <r>
      <rPr>
        <vertAlign val="superscript"/>
        <sz val="10"/>
        <color rgb="FF000000"/>
        <rFont val="Montserrat"/>
      </rPr>
      <t>/</t>
    </r>
  </si>
  <si>
    <r>
      <t xml:space="preserve">  Instituto de Seguridad y Servicios Sociales de los Trabajadores del Estado </t>
    </r>
    <r>
      <rPr>
        <vertAlign val="superscript"/>
        <sz val="10"/>
        <color rgb="FF000000"/>
        <rFont val="Montserrat"/>
      </rPr>
      <t>3/</t>
    </r>
  </si>
  <si>
    <r>
      <t xml:space="preserve">  Petróleos Mexicanos </t>
    </r>
    <r>
      <rPr>
        <vertAlign val="superscript"/>
        <sz val="10"/>
        <color rgb="FF000000"/>
        <rFont val="Montserrat"/>
      </rPr>
      <t>3/</t>
    </r>
  </si>
  <si>
    <r>
      <t xml:space="preserve">  Comisión Federal de Electricidad </t>
    </r>
    <r>
      <rPr>
        <vertAlign val="superscript"/>
        <sz val="10"/>
        <color rgb="FF000000"/>
        <rFont val="Montserrat"/>
      </rPr>
      <t>3/</t>
    </r>
  </si>
  <si>
    <t>2/ Se presenta el monto total del Ramo 18, no obstante, para los totales del aprobado anual y autorizado anual no se suman 210,000 pesos, y para el total del autorizado al periodo no se suman 13,416 pesos, los cuales corresponden a recursos propios de los programa presupuestarios Dirección, coordinación y control de la operación del Sistema Eléctrico Nacional; Distribución de petróleo, gas, petrolíferos y petroquímicos; Actividades de apoyo a la función pública y buen gobierno; y Actividades de apoyo administrativo.</t>
  </si>
  <si>
    <t>3/ El presupuesto no se suma en el total por ser recursos propios.</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</si>
</sst>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
    <numFmt numFmtId="165" formatCode="0.0"/>
    <numFmt numFmtId="166" formatCode="00"/>
    <numFmt numFmtId="167" formatCode="_-* #,##0_-;\-* #,##0_-;_-* &quot;-&quot;??_-;_-@_-"/>
    <numFmt numFmtId="168" formatCode="_-* #,##0.0_-;\-* #,##0.0_-;_-* &quot;-&quot;??_-;_-@_-"/>
  </numFmts>
  <fonts count="44" x14ac:knownFonts="1">
    <font>
      <sz val="10"/>
      <name val="Soberana Sans"/>
      <family val="2"/>
    </font>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4"/>
      <color indexed="8"/>
      <name val="Montserrat"/>
    </font>
    <font>
      <b/>
      <sz val="16"/>
      <color indexed="9"/>
      <name val="Montserrat"/>
    </font>
    <font>
      <sz val="10"/>
      <name val="Montserrat"/>
    </font>
    <font>
      <b/>
      <sz val="10"/>
      <color indexed="53"/>
      <name val="Montserrat"/>
    </font>
    <font>
      <sz val="12"/>
      <name val="Montserrat"/>
    </font>
    <font>
      <b/>
      <sz val="10"/>
      <color indexed="8"/>
      <name val="Montserrat"/>
    </font>
    <font>
      <sz val="10"/>
      <color indexed="8"/>
      <name val="Montserrat"/>
    </font>
    <font>
      <b/>
      <sz val="12"/>
      <name val="Montserrat"/>
    </font>
    <font>
      <b/>
      <sz val="12"/>
      <color indexed="8"/>
      <name val="Montserrat"/>
    </font>
    <font>
      <b/>
      <sz val="10"/>
      <name val="Montserrat"/>
    </font>
    <font>
      <b/>
      <sz val="9"/>
      <color indexed="8"/>
      <name val="Montserrat"/>
    </font>
    <font>
      <sz val="9"/>
      <name val="Montserrat"/>
    </font>
    <font>
      <b/>
      <sz val="16"/>
      <color theme="0"/>
      <name val="Montserrat"/>
    </font>
    <font>
      <sz val="10"/>
      <name val="Soberana Sans"/>
      <family val="2"/>
    </font>
    <font>
      <sz val="11"/>
      <color theme="1"/>
      <name val="Montserrat"/>
    </font>
    <font>
      <b/>
      <sz val="11"/>
      <color theme="0"/>
      <name val="Montserrat"/>
    </font>
    <font>
      <b/>
      <sz val="11"/>
      <name val="Montserrat"/>
    </font>
    <font>
      <b/>
      <sz val="12"/>
      <color indexed="23"/>
      <name val="Montserrat"/>
    </font>
    <font>
      <sz val="12"/>
      <color theme="0"/>
      <name val="Montserrat"/>
    </font>
    <font>
      <sz val="11"/>
      <name val="Montserrat"/>
    </font>
    <font>
      <sz val="10"/>
      <color theme="1"/>
      <name val="Montserrat"/>
    </font>
    <font>
      <sz val="9"/>
      <color theme="1"/>
      <name val="Montserrat"/>
    </font>
    <font>
      <sz val="7"/>
      <name val="Montserrat"/>
    </font>
    <font>
      <vertAlign val="superscript"/>
      <sz val="10"/>
      <color rgb="FF000000"/>
      <name val="Montserrat"/>
    </font>
    <font>
      <vertAlign val="superscript"/>
      <sz val="10"/>
      <color indexed="8"/>
      <name val="Montserrat"/>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rgb="FFD4C19C"/>
        <bgColor indexed="64"/>
      </patternFill>
    </fill>
    <fill>
      <patternFill patternType="solid">
        <fgColor theme="0" tint="-4.9989318521683403E-2"/>
        <bgColor indexed="64"/>
      </patternFill>
    </fill>
  </fills>
  <borders count="6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rgb="FF969696"/>
      </bottom>
      <diagonal/>
    </border>
    <border>
      <left style="thick">
        <color rgb="FF969696"/>
      </left>
      <right/>
      <top style="thick">
        <color rgb="FF969696"/>
      </top>
      <bottom style="thick">
        <color rgb="FF969696"/>
      </bottom>
      <diagonal/>
    </border>
    <border>
      <left/>
      <right/>
      <top style="thick">
        <color rgb="FF969696"/>
      </top>
      <bottom style="thick">
        <color rgb="FF969696"/>
      </bottom>
      <diagonal/>
    </border>
    <border>
      <left/>
      <right style="thick">
        <color rgb="FF969696"/>
      </right>
      <top style="thick">
        <color rgb="FF969696"/>
      </top>
      <bottom style="thick">
        <color rgb="FF969696"/>
      </bottom>
      <diagonal/>
    </border>
    <border>
      <left style="thick">
        <color rgb="FFD8D8D8"/>
      </left>
      <right/>
      <top/>
      <bottom style="thick">
        <color rgb="FFD8D8D8"/>
      </bottom>
      <diagonal/>
    </border>
    <border>
      <left/>
      <right/>
      <top/>
      <bottom style="thick">
        <color rgb="FFD8D8D8"/>
      </bottom>
      <diagonal/>
    </border>
    <border>
      <left/>
      <right style="thick">
        <color rgb="FFD8D8D8"/>
      </right>
      <top/>
      <bottom style="thick">
        <color rgb="FFD8D8D8"/>
      </bottom>
      <diagonal/>
    </border>
    <border>
      <left/>
      <right/>
      <top style="thick">
        <color rgb="FF969696"/>
      </top>
      <bottom/>
      <diagonal/>
    </border>
    <border>
      <left/>
      <right style="thick">
        <color rgb="FFD8D8D8"/>
      </right>
      <top style="thick">
        <color rgb="FFD8D8D8"/>
      </top>
      <bottom style="thick">
        <color rgb="FFD8D8D8"/>
      </bottom>
      <diagonal/>
    </border>
    <border>
      <left/>
      <right/>
      <top style="thick">
        <color rgb="FFD8D8D8"/>
      </top>
      <bottom style="thick">
        <color rgb="FFD8D8D8"/>
      </bottom>
      <diagonal/>
    </border>
    <border>
      <left style="medium">
        <color auto="1"/>
      </left>
      <right/>
      <top/>
      <bottom/>
      <diagonal/>
    </border>
    <border>
      <left/>
      <right style="medium">
        <color auto="1"/>
      </right>
      <top/>
      <bottom/>
      <diagonal/>
    </border>
    <border>
      <left/>
      <right/>
      <top/>
      <bottom style="medium">
        <color rgb="FFD8D8D8"/>
      </bottom>
      <diagonal/>
    </border>
    <border>
      <left style="medium">
        <color rgb="FFD8D8D8"/>
      </left>
      <right style="medium">
        <color rgb="FFD8D8D8"/>
      </right>
      <top style="medium">
        <color rgb="FFD8D8D8"/>
      </top>
      <bottom style="medium">
        <color rgb="FFD8D8D8"/>
      </bottom>
      <diagonal/>
    </border>
    <border>
      <left style="thick">
        <color rgb="FFD8D8D8"/>
      </left>
      <right/>
      <top style="thick">
        <color rgb="FFD8D8D8"/>
      </top>
      <bottom style="thick">
        <color rgb="FFD8D8D8"/>
      </bottom>
      <diagonal/>
    </border>
    <border>
      <left style="medium">
        <color auto="1"/>
      </left>
      <right/>
      <top style="thick">
        <color rgb="FF969696"/>
      </top>
      <bottom/>
      <diagonal/>
    </border>
    <border>
      <left/>
      <right style="medium">
        <color auto="1"/>
      </right>
      <top style="thick">
        <color rgb="FF969696"/>
      </top>
      <bottom/>
      <diagonal/>
    </border>
    <border>
      <left style="medium">
        <color auto="1"/>
      </left>
      <right/>
      <top/>
      <bottom style="medium">
        <color rgb="FF808080"/>
      </bottom>
      <diagonal/>
    </border>
    <border>
      <left/>
      <right style="medium">
        <color auto="1"/>
      </right>
      <top/>
      <bottom style="medium">
        <color rgb="FF808080"/>
      </bottom>
      <diagonal/>
    </border>
    <border>
      <left/>
      <right/>
      <top/>
      <bottom style="medium">
        <color rgb="FF808080"/>
      </bottom>
      <diagonal/>
    </border>
    <border>
      <left style="medium">
        <color auto="1"/>
      </left>
      <right/>
      <top style="thick">
        <color rgb="FF969696"/>
      </top>
      <bottom style="medium">
        <color rgb="FF808080"/>
      </bottom>
      <diagonal/>
    </border>
    <border>
      <left/>
      <right style="medium">
        <color rgb="FF969696"/>
      </right>
      <top style="thick">
        <color rgb="FF969696"/>
      </top>
      <bottom style="medium">
        <color rgb="FF808080"/>
      </bottom>
      <diagonal/>
    </border>
    <border>
      <left/>
      <right/>
      <top style="thick">
        <color rgb="FF969696"/>
      </top>
      <bottom style="medium">
        <color rgb="FF808080"/>
      </bottom>
      <diagonal/>
    </border>
    <border>
      <left style="medium">
        <color rgb="FF969696"/>
      </left>
      <right/>
      <top/>
      <bottom style="medium">
        <color rgb="FF969696"/>
      </bottom>
      <diagonal/>
    </border>
    <border>
      <left/>
      <right style="medium">
        <color auto="1"/>
      </right>
      <top/>
      <bottom style="medium">
        <color rgb="FF969696"/>
      </bottom>
      <diagonal/>
    </border>
    <border>
      <left/>
      <right/>
      <top/>
      <bottom style="medium">
        <color rgb="FF969696"/>
      </bottom>
      <diagonal/>
    </border>
    <border>
      <left/>
      <right/>
      <top style="medium">
        <color rgb="FF808080"/>
      </top>
      <bottom/>
      <diagonal/>
    </border>
    <border>
      <left style="medium">
        <color auto="1"/>
      </left>
      <right/>
      <top style="medium">
        <color rgb="FF808080"/>
      </top>
      <bottom/>
      <diagonal/>
    </border>
    <border>
      <left style="medium">
        <color auto="1"/>
      </left>
      <right/>
      <top/>
      <bottom style="medium">
        <color auto="1"/>
      </bottom>
      <diagonal/>
    </border>
    <border>
      <left/>
      <right/>
      <top/>
      <bottom style="medium">
        <color auto="1"/>
      </bottom>
      <diagonal/>
    </border>
    <border>
      <left/>
      <right style="medium">
        <color rgb="FF969696"/>
      </right>
      <top style="medium">
        <color rgb="FF808080"/>
      </top>
      <bottom/>
      <diagonal/>
    </border>
    <border>
      <left/>
      <right style="medium">
        <color rgb="FF969696"/>
      </right>
      <top/>
      <bottom style="medium">
        <color auto="1"/>
      </bottom>
      <diagonal/>
    </border>
    <border>
      <left style="medium">
        <color rgb="FF969696"/>
      </left>
      <right/>
      <top style="medium">
        <color rgb="FF969696"/>
      </top>
      <bottom/>
      <diagonal/>
    </border>
    <border>
      <left style="medium">
        <color rgb="FF969696"/>
      </left>
      <right/>
      <top/>
      <bottom style="medium">
        <color auto="1"/>
      </bottom>
      <diagonal/>
    </border>
    <border>
      <left/>
      <right/>
      <top style="medium">
        <color rgb="FF969696"/>
      </top>
      <bottom/>
      <diagonal/>
    </border>
    <border>
      <left/>
      <right style="medium">
        <color auto="1"/>
      </right>
      <top style="medium">
        <color rgb="FF969696"/>
      </top>
      <bottom style="medium">
        <color auto="1"/>
      </bottom>
      <diagonal/>
    </border>
    <border>
      <left/>
      <right style="medium">
        <color auto="1"/>
      </right>
      <top style="medium">
        <color rgb="FF969696"/>
      </top>
      <bottom/>
      <diagonal/>
    </border>
    <border>
      <left/>
      <right style="medium">
        <color auto="1"/>
      </right>
      <top/>
      <bottom style="medium">
        <color auto="1"/>
      </bottom>
      <diagonal/>
    </border>
    <border>
      <left/>
      <right style="thick">
        <color rgb="FFB2B2B2"/>
      </right>
      <top style="thick">
        <color rgb="FF969696"/>
      </top>
      <bottom/>
      <diagonal/>
    </border>
    <border>
      <left/>
      <right style="thick">
        <color rgb="FFB2B2B2"/>
      </right>
      <top/>
      <bottom style="medium">
        <color auto="1"/>
      </bottom>
      <diagonal/>
    </border>
    <border>
      <left style="medium">
        <color auto="1"/>
      </left>
      <right/>
      <top/>
      <bottom style="medium">
        <color rgb="FFD8D8D8"/>
      </bottom>
      <diagonal/>
    </border>
    <border>
      <left/>
      <right style="medium">
        <color auto="1"/>
      </right>
      <top/>
      <bottom style="thin">
        <color auto="1"/>
      </bottom>
      <diagonal/>
    </border>
    <border>
      <left style="medium">
        <color auto="1"/>
      </left>
      <right/>
      <top style="medium">
        <color rgb="FFD8D8D8"/>
      </top>
      <bottom style="thin">
        <color auto="1"/>
      </bottom>
      <diagonal/>
    </border>
    <border>
      <left/>
      <right/>
      <top style="medium">
        <color rgb="FFD8D8D8"/>
      </top>
      <bottom style="thin">
        <color auto="1"/>
      </bottom>
      <diagonal/>
    </border>
    <border>
      <left/>
      <right style="medium">
        <color auto="1"/>
      </right>
      <top style="medium">
        <color rgb="FFD8D8D8"/>
      </top>
      <bottom style="thin">
        <color auto="1"/>
      </bottom>
      <diagonal/>
    </border>
    <border>
      <left style="medium">
        <color auto="1"/>
      </left>
      <right/>
      <top/>
      <bottom style="thin">
        <color rgb="FFD8D8D8"/>
      </bottom>
      <diagonal/>
    </border>
    <border>
      <left/>
      <right style="medium">
        <color auto="1"/>
      </right>
      <top/>
      <bottom style="thin">
        <color rgb="FFD8D8D8"/>
      </bottom>
      <diagonal/>
    </border>
    <border>
      <left/>
      <right/>
      <top/>
      <bottom style="thin">
        <color rgb="FFD8D8D8"/>
      </bottom>
      <diagonal/>
    </border>
    <border>
      <left/>
      <right/>
      <top style="medium">
        <color theme="0" tint="-0.499984740745262"/>
      </top>
      <bottom style="medium">
        <color theme="0" tint="-0.499984740745262"/>
      </bottom>
      <diagonal/>
    </border>
    <border>
      <left/>
      <right/>
      <top/>
      <bottom style="medium">
        <color theme="0" tint="-0.499984740745262"/>
      </bottom>
      <diagonal/>
    </border>
    <border>
      <left/>
      <right/>
      <top/>
      <bottom style="thin">
        <color theme="0"/>
      </bottom>
      <diagonal/>
    </border>
    <border>
      <left/>
      <right/>
      <top/>
      <bottom style="thick">
        <color theme="0" tint="-0.499984740745262"/>
      </bottom>
      <diagonal/>
    </border>
    <border>
      <left/>
      <right/>
      <top style="medium">
        <color theme="0" tint="-0.499984740745262"/>
      </top>
      <bottom/>
      <diagonal/>
    </border>
    <border>
      <left/>
      <right/>
      <top style="thin">
        <color theme="0"/>
      </top>
      <bottom style="thin">
        <color theme="0"/>
      </bottom>
      <diagonal/>
    </border>
    <border>
      <left/>
      <right/>
      <top style="thin">
        <color theme="0"/>
      </top>
      <bottom/>
      <diagonal/>
    </border>
    <border>
      <left/>
      <right/>
      <top style="thick">
        <color rgb="FFD8D8D8"/>
      </top>
      <bottom/>
      <diagonal/>
    </border>
  </borders>
  <cellStyleXfs count="45">
    <xf numFmtId="0" fontId="0" fillId="0" borderId="0"/>
    <xf numFmtId="0" fontId="3" fillId="0" borderId="0" applyNumberFormat="0" applyFill="0" applyBorder="0" applyAlignment="0" applyProtection="0"/>
    <xf numFmtId="0" fontId="4" fillId="0" borderId="1" applyNumberFormat="0" applyFill="0" applyAlignment="0" applyProtection="0"/>
    <xf numFmtId="0" fontId="5" fillId="0" borderId="2" applyNumberFormat="0" applyFill="0" applyAlignment="0" applyProtection="0"/>
    <xf numFmtId="0" fontId="6" fillId="0" borderId="3" applyNumberFormat="0" applyFill="0" applyAlignment="0" applyProtection="0"/>
    <xf numFmtId="0" fontId="6" fillId="0" borderId="0" applyNumberFormat="0" applyFill="0" applyBorder="0" applyAlignment="0" applyProtection="0"/>
    <xf numFmtId="0" fontId="7" fillId="2" borderId="0" applyNumberFormat="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4" applyNumberFormat="0" applyAlignment="0" applyProtection="0"/>
    <xf numFmtId="0" fontId="11" fillId="6" borderId="5" applyNumberFormat="0" applyAlignment="0" applyProtection="0"/>
    <xf numFmtId="0" fontId="12" fillId="6" borderId="4" applyNumberFormat="0" applyAlignment="0" applyProtection="0"/>
    <xf numFmtId="0" fontId="13" fillId="0" borderId="6" applyNumberFormat="0" applyFill="0" applyAlignment="0" applyProtection="0"/>
    <xf numFmtId="0" fontId="14" fillId="7" borderId="7" applyNumberFormat="0" applyAlignment="0" applyProtection="0"/>
    <xf numFmtId="0" fontId="15" fillId="0" borderId="0" applyNumberFormat="0" applyFill="0" applyBorder="0" applyAlignment="0" applyProtection="0"/>
    <xf numFmtId="0" fontId="2" fillId="8" borderId="8" applyNumberFormat="0" applyFont="0" applyAlignment="0" applyProtection="0"/>
    <xf numFmtId="0" fontId="16" fillId="0" borderId="0" applyNumberFormat="0" applyFill="0" applyBorder="0" applyAlignment="0" applyProtection="0"/>
    <xf numFmtId="0" fontId="17" fillId="0" borderId="9" applyNumberFormat="0" applyFill="0" applyAlignment="0" applyProtection="0"/>
    <xf numFmtId="0" fontId="18"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18"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18"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18"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18"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18"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 fillId="0" borderId="0"/>
    <xf numFmtId="43" fontId="32" fillId="0" borderId="0" applyFont="0" applyFill="0" applyBorder="0" applyAlignment="0" applyProtection="0"/>
    <xf numFmtId="0" fontId="1" fillId="0" borderId="0"/>
  </cellStyleXfs>
  <cellXfs count="213">
    <xf numFmtId="0" fontId="0" fillId="0" borderId="0" xfId="0"/>
    <xf numFmtId="0" fontId="19" fillId="33" borderId="0" xfId="0" applyFont="1" applyFill="1" applyAlignment="1">
      <alignment vertical="center"/>
    </xf>
    <xf numFmtId="0" fontId="20" fillId="33" borderId="0" xfId="0" applyFont="1" applyFill="1" applyAlignment="1">
      <alignment vertical="center"/>
    </xf>
    <xf numFmtId="0" fontId="21" fillId="0" borderId="0" xfId="0" applyFont="1"/>
    <xf numFmtId="0" fontId="22" fillId="0" borderId="0" xfId="0" applyFont="1"/>
    <xf numFmtId="0" fontId="21" fillId="0" borderId="0" xfId="0" applyFont="1" applyAlignment="1">
      <alignment horizontal="center"/>
    </xf>
    <xf numFmtId="0" fontId="21" fillId="0" borderId="0" xfId="0" applyFont="1" applyAlignment="1">
      <alignment vertical="top" wrapText="1"/>
    </xf>
    <xf numFmtId="0" fontId="24" fillId="34" borderId="11" xfId="0" applyFont="1" applyFill="1" applyBorder="1" applyAlignment="1">
      <alignment horizontal="centerContinuous" vertical="center"/>
    </xf>
    <xf numFmtId="0" fontId="25" fillId="34" borderId="12" xfId="0" applyFont="1" applyFill="1" applyBorder="1" applyAlignment="1">
      <alignment horizontal="centerContinuous" vertical="center"/>
    </xf>
    <xf numFmtId="0" fontId="25" fillId="34" borderId="12" xfId="0" applyFont="1" applyFill="1" applyBorder="1" applyAlignment="1">
      <alignment horizontal="centerContinuous" vertical="center" wrapText="1"/>
    </xf>
    <xf numFmtId="0" fontId="25" fillId="34" borderId="13" xfId="0" applyFont="1" applyFill="1" applyBorder="1" applyAlignment="1">
      <alignment horizontal="centerContinuous" vertical="center" wrapText="1"/>
    </xf>
    <xf numFmtId="0" fontId="26" fillId="0" borderId="14" xfId="0" applyFont="1" applyBorder="1" applyAlignment="1">
      <alignment vertical="center" wrapText="1"/>
    </xf>
    <xf numFmtId="0" fontId="26" fillId="0" borderId="15" xfId="0" applyFont="1" applyBorder="1" applyAlignment="1">
      <alignment horizontal="center" vertical="center" wrapText="1"/>
    </xf>
    <xf numFmtId="165" fontId="21" fillId="0" borderId="0" xfId="0" applyNumberFormat="1" applyFont="1" applyAlignment="1">
      <alignment vertical="center"/>
    </xf>
    <xf numFmtId="0" fontId="28" fillId="0" borderId="20" xfId="0" applyFont="1" applyBorder="1" applyAlignment="1">
      <alignment vertical="top" wrapText="1"/>
    </xf>
    <xf numFmtId="0" fontId="21" fillId="0" borderId="0" xfId="0" applyFont="1" applyAlignment="1">
      <alignment horizontal="center" vertical="top" wrapText="1"/>
    </xf>
    <xf numFmtId="0" fontId="22" fillId="0" borderId="20" xfId="0" applyFont="1" applyBorder="1" applyAlignment="1">
      <alignment vertical="top" wrapText="1"/>
    </xf>
    <xf numFmtId="0" fontId="29" fillId="0" borderId="23" xfId="0" applyFont="1" applyBorder="1" applyAlignment="1">
      <alignment horizontal="center" vertical="center" wrapText="1"/>
    </xf>
    <xf numFmtId="0" fontId="22" fillId="0" borderId="0" xfId="0" applyFont="1" applyAlignment="1">
      <alignment vertical="top" wrapText="1"/>
    </xf>
    <xf numFmtId="3" fontId="30" fillId="0" borderId="23" xfId="0" applyNumberFormat="1" applyFont="1" applyBorder="1" applyAlignment="1">
      <alignment horizontal="center" vertical="center" wrapText="1"/>
    </xf>
    <xf numFmtId="0" fontId="28" fillId="0" borderId="24" xfId="0" applyFont="1" applyBorder="1" applyAlignment="1">
      <alignment horizontal="justify" vertical="center"/>
    </xf>
    <xf numFmtId="0" fontId="28" fillId="0" borderId="0" xfId="0" applyFont="1" applyAlignment="1">
      <alignment vertical="top" wrapText="1"/>
    </xf>
    <xf numFmtId="0" fontId="21" fillId="0" borderId="0" xfId="0" applyFont="1" applyAlignment="1">
      <alignment horizontal="right" vertical="top" wrapText="1"/>
    </xf>
    <xf numFmtId="0" fontId="21" fillId="0" borderId="17" xfId="0" applyFont="1" applyBorder="1" applyAlignment="1">
      <alignment vertical="top" wrapText="1"/>
    </xf>
    <xf numFmtId="0" fontId="28" fillId="0" borderId="17" xfId="0" applyFont="1" applyBorder="1" applyAlignment="1">
      <alignment vertical="top" wrapText="1"/>
    </xf>
    <xf numFmtId="0" fontId="28" fillId="0" borderId="27" xfId="0" applyFont="1" applyBorder="1" applyAlignment="1">
      <alignment horizontal="justify" vertical="top" wrapText="1"/>
    </xf>
    <xf numFmtId="164" fontId="21" fillId="0" borderId="0" xfId="0" applyNumberFormat="1" applyFont="1" applyAlignment="1">
      <alignment vertical="top" wrapText="1"/>
    </xf>
    <xf numFmtId="164" fontId="21" fillId="0" borderId="0" xfId="0" applyNumberFormat="1" applyFont="1" applyAlignment="1">
      <alignment horizontal="center" vertical="center" wrapText="1"/>
    </xf>
    <xf numFmtId="0" fontId="21" fillId="0" borderId="21" xfId="0" applyFont="1" applyBorder="1" applyAlignment="1">
      <alignment horizontal="center" vertical="center" wrapText="1"/>
    </xf>
    <xf numFmtId="0" fontId="28" fillId="35" borderId="35" xfId="0" applyFont="1" applyFill="1" applyBorder="1" applyAlignment="1">
      <alignment vertical="center" wrapText="1"/>
    </xf>
    <xf numFmtId="0" fontId="28" fillId="35" borderId="35" xfId="0" applyFont="1" applyFill="1" applyBorder="1" applyAlignment="1">
      <alignment horizontal="center" vertical="center" wrapText="1"/>
    </xf>
    <xf numFmtId="0" fontId="28" fillId="35" borderId="39" xfId="0" applyFont="1" applyFill="1" applyBorder="1" applyAlignment="1">
      <alignment horizontal="center" vertical="center" wrapText="1"/>
    </xf>
    <xf numFmtId="0" fontId="28" fillId="35" borderId="45" xfId="0" applyFont="1" applyFill="1" applyBorder="1" applyAlignment="1">
      <alignment horizontal="center" vertical="center" wrapText="1"/>
    </xf>
    <xf numFmtId="0" fontId="28" fillId="0" borderId="22" xfId="0" applyFont="1" applyBorder="1" applyAlignment="1">
      <alignment horizontal="justify" vertical="top" wrapText="1"/>
    </xf>
    <xf numFmtId="0" fontId="21" fillId="0" borderId="22" xfId="0" applyFont="1" applyBorder="1" applyAlignment="1">
      <alignment vertical="top" wrapText="1"/>
    </xf>
    <xf numFmtId="4" fontId="21" fillId="0" borderId="22" xfId="0" applyNumberFormat="1" applyFont="1" applyBorder="1" applyAlignment="1">
      <alignment vertical="top" wrapText="1"/>
    </xf>
    <xf numFmtId="4" fontId="21" fillId="0" borderId="22" xfId="0" applyNumberFormat="1" applyFont="1" applyBorder="1" applyAlignment="1">
      <alignment horizontal="center" vertical="top" wrapText="1"/>
    </xf>
    <xf numFmtId="0" fontId="21" fillId="0" borderId="51" xfId="0" applyFont="1" applyBorder="1" applyAlignment="1">
      <alignment horizontal="center" vertical="top" wrapText="1"/>
    </xf>
    <xf numFmtId="0" fontId="28" fillId="0" borderId="53" xfId="0" applyFont="1" applyBorder="1" applyAlignment="1">
      <alignment horizontal="justify" vertical="top" wrapText="1"/>
    </xf>
    <xf numFmtId="0" fontId="21" fillId="0" borderId="53" xfId="0" applyFont="1" applyBorder="1" applyAlignment="1">
      <alignment vertical="top" wrapText="1"/>
    </xf>
    <xf numFmtId="4" fontId="21" fillId="0" borderId="53" xfId="0" applyNumberFormat="1" applyFont="1" applyBorder="1" applyAlignment="1">
      <alignment vertical="top" wrapText="1"/>
    </xf>
    <xf numFmtId="4" fontId="21" fillId="0" borderId="53" xfId="0" applyNumberFormat="1" applyFont="1" applyBorder="1" applyAlignment="1">
      <alignment horizontal="center" vertical="top" wrapText="1"/>
    </xf>
    <xf numFmtId="0" fontId="21" fillId="0" borderId="54" xfId="0" applyFont="1" applyBorder="1" applyAlignment="1">
      <alignment horizontal="center" vertical="top" wrapText="1"/>
    </xf>
    <xf numFmtId="0" fontId="21" fillId="0" borderId="0" xfId="0" applyNumberFormat="1" applyFont="1" applyFill="1" applyBorder="1" applyAlignment="1" applyProtection="1"/>
    <xf numFmtId="0" fontId="21" fillId="0" borderId="0" xfId="0" applyFont="1" applyFill="1" applyAlignment="1">
      <alignment horizontal="center"/>
    </xf>
    <xf numFmtId="0" fontId="21" fillId="0" borderId="0" xfId="0" applyFont="1" applyFill="1"/>
    <xf numFmtId="0" fontId="21" fillId="0" borderId="0" xfId="0" applyFont="1" applyFill="1" applyAlignment="1">
      <alignment vertical="top" wrapText="1"/>
    </xf>
    <xf numFmtId="0" fontId="26" fillId="0" borderId="14" xfId="0" applyFont="1" applyFill="1" applyBorder="1" applyAlignment="1">
      <alignment vertical="center" wrapText="1"/>
    </xf>
    <xf numFmtId="0" fontId="26" fillId="0" borderId="15" xfId="0" applyFont="1" applyFill="1" applyBorder="1" applyAlignment="1">
      <alignment horizontal="center" vertical="center" wrapText="1"/>
    </xf>
    <xf numFmtId="0" fontId="21" fillId="0" borderId="0" xfId="0" applyFont="1" applyFill="1" applyBorder="1" applyAlignment="1">
      <alignment vertical="top" wrapText="1"/>
    </xf>
    <xf numFmtId="165" fontId="21" fillId="0" borderId="0" xfId="0" applyNumberFormat="1" applyFont="1" applyFill="1" applyBorder="1" applyAlignment="1">
      <alignment vertical="center"/>
    </xf>
    <xf numFmtId="0" fontId="21" fillId="0" borderId="0" xfId="0" applyFont="1" applyBorder="1" applyAlignment="1">
      <alignment horizontal="center" vertical="top" wrapText="1"/>
    </xf>
    <xf numFmtId="0" fontId="21" fillId="0" borderId="0" xfId="0" applyFont="1" applyBorder="1" applyAlignment="1">
      <alignment vertical="top" wrapText="1"/>
    </xf>
    <xf numFmtId="0" fontId="22" fillId="0" borderId="0" xfId="0" applyFont="1" applyBorder="1" applyAlignment="1">
      <alignment vertical="top" wrapText="1"/>
    </xf>
    <xf numFmtId="0" fontId="28" fillId="0" borderId="0" xfId="0" applyFont="1" applyBorder="1" applyAlignment="1">
      <alignment vertical="top" wrapText="1"/>
    </xf>
    <xf numFmtId="164" fontId="21" fillId="0" borderId="0" xfId="0" applyNumberFormat="1" applyFont="1" applyFill="1" applyBorder="1" applyAlignment="1">
      <alignment horizontal="center" vertical="center" wrapText="1"/>
    </xf>
    <xf numFmtId="4" fontId="21" fillId="0" borderId="22" xfId="0" applyNumberFormat="1" applyFont="1" applyFill="1" applyBorder="1" applyAlignment="1">
      <alignment horizontal="center" vertical="top" wrapText="1"/>
    </xf>
    <xf numFmtId="4" fontId="21" fillId="0" borderId="53" xfId="0" applyNumberFormat="1" applyFont="1" applyFill="1" applyBorder="1" applyAlignment="1">
      <alignment horizontal="center" vertical="top" wrapText="1"/>
    </xf>
    <xf numFmtId="0" fontId="33" fillId="0" borderId="0" xfId="42" applyFont="1"/>
    <xf numFmtId="0" fontId="33" fillId="0" borderId="0" xfId="42" applyFont="1" applyAlignment="1">
      <alignment horizontal="right"/>
    </xf>
    <xf numFmtId="0" fontId="25" fillId="0" borderId="0" xfId="42" applyFont="1"/>
    <xf numFmtId="0" fontId="25" fillId="37" borderId="35" xfId="42" applyFont="1" applyFill="1" applyBorder="1" applyAlignment="1">
      <alignment horizontal="center" vertical="center" wrapText="1"/>
    </xf>
    <xf numFmtId="0" fontId="25" fillId="37" borderId="35" xfId="42" applyFont="1" applyFill="1" applyBorder="1" applyAlignment="1">
      <alignment vertical="top" wrapText="1"/>
    </xf>
    <xf numFmtId="3" fontId="25" fillId="37" borderId="35" xfId="42" applyNumberFormat="1" applyFont="1" applyFill="1" applyBorder="1" applyAlignment="1">
      <alignment vertical="top"/>
    </xf>
    <xf numFmtId="3" fontId="25" fillId="37" borderId="0" xfId="42" applyNumberFormat="1" applyFont="1" applyFill="1" applyAlignment="1">
      <alignment horizontal="center"/>
    </xf>
    <xf numFmtId="0" fontId="25" fillId="37" borderId="0" xfId="42" applyFont="1" applyFill="1" applyAlignment="1">
      <alignment vertical="top" wrapText="1"/>
    </xf>
    <xf numFmtId="3" fontId="25" fillId="37" borderId="0" xfId="42" applyNumberFormat="1" applyFont="1" applyFill="1" applyAlignment="1">
      <alignment vertical="top"/>
    </xf>
    <xf numFmtId="166" fontId="25" fillId="37" borderId="0" xfId="42" applyNumberFormat="1" applyFont="1" applyFill="1" applyAlignment="1">
      <alignment vertical="top"/>
    </xf>
    <xf numFmtId="3" fontId="24" fillId="37" borderId="0" xfId="42" applyNumberFormat="1" applyFont="1" applyFill="1" applyAlignment="1">
      <alignment horizontal="center" vertical="center"/>
    </xf>
    <xf numFmtId="1" fontId="24" fillId="37" borderId="0" xfId="42" applyNumberFormat="1" applyFont="1" applyFill="1" applyAlignment="1">
      <alignment horizontal="center" vertical="center"/>
    </xf>
    <xf numFmtId="3" fontId="24" fillId="37" borderId="0" xfId="42" applyNumberFormat="1" applyFont="1" applyFill="1" applyAlignment="1">
      <alignment vertical="center"/>
    </xf>
    <xf numFmtId="0" fontId="33" fillId="0" borderId="0" xfId="42" applyFont="1" applyAlignment="1">
      <alignment vertical="center"/>
    </xf>
    <xf numFmtId="0" fontId="34" fillId="0" borderId="58" xfId="42" applyFont="1" applyBorder="1" applyAlignment="1">
      <alignment horizontal="center" vertical="center"/>
    </xf>
    <xf numFmtId="0" fontId="34" fillId="0" borderId="58" xfId="42" applyFont="1" applyBorder="1" applyAlignment="1">
      <alignment horizontal="center" vertical="center" wrapText="1"/>
    </xf>
    <xf numFmtId="0" fontId="33" fillId="0" borderId="0" xfId="42" applyFont="1" applyAlignment="1">
      <alignment horizontal="center" vertical="center"/>
    </xf>
    <xf numFmtId="0" fontId="34" fillId="0" borderId="59" xfId="42" applyFont="1" applyBorder="1" applyAlignment="1">
      <alignment horizontal="center" vertical="center"/>
    </xf>
    <xf numFmtId="0" fontId="34" fillId="0" borderId="59" xfId="42" applyFont="1" applyBorder="1" applyAlignment="1">
      <alignment horizontal="center" vertical="center" wrapText="1"/>
    </xf>
    <xf numFmtId="0" fontId="34" fillId="36" borderId="0" xfId="42" applyFont="1" applyFill="1" applyAlignment="1">
      <alignment horizontal="center" vertical="center" wrapText="1"/>
    </xf>
    <xf numFmtId="0" fontId="34" fillId="36" borderId="0" xfId="42" applyFont="1" applyFill="1" applyAlignment="1">
      <alignment horizontal="center"/>
    </xf>
    <xf numFmtId="0" fontId="35" fillId="0" borderId="0" xfId="42" applyFont="1" applyAlignment="1">
      <alignment horizontal="center" vertical="center" wrapText="1"/>
    </xf>
    <xf numFmtId="0" fontId="36" fillId="0" borderId="0" xfId="42" applyFont="1" applyAlignment="1">
      <alignment vertical="center"/>
    </xf>
    <xf numFmtId="167" fontId="33" fillId="0" borderId="0" xfId="43" applyNumberFormat="1" applyFont="1" applyBorder="1"/>
    <xf numFmtId="168" fontId="33" fillId="0" borderId="0" xfId="43" applyNumberFormat="1" applyFont="1" applyBorder="1"/>
    <xf numFmtId="0" fontId="38" fillId="0" borderId="0" xfId="42" applyFont="1"/>
    <xf numFmtId="167" fontId="38" fillId="0" borderId="0" xfId="43" applyNumberFormat="1" applyFont="1" applyBorder="1"/>
    <xf numFmtId="0" fontId="38" fillId="0" borderId="0" xfId="42" applyFont="1" applyAlignment="1">
      <alignment horizontal="right"/>
    </xf>
    <xf numFmtId="168" fontId="38" fillId="0" borderId="0" xfId="43" applyNumberFormat="1" applyFont="1" applyBorder="1"/>
    <xf numFmtId="0" fontId="39" fillId="0" borderId="0" xfId="44" applyFont="1"/>
    <xf numFmtId="3" fontId="33" fillId="0" borderId="0" xfId="42" applyNumberFormat="1" applyFont="1"/>
    <xf numFmtId="168" fontId="40" fillId="0" borderId="0" xfId="43" applyNumberFormat="1" applyFont="1" applyBorder="1"/>
    <xf numFmtId="165" fontId="25" fillId="37" borderId="61" xfId="42" applyNumberFormat="1" applyFont="1" applyFill="1" applyBorder="1" applyAlignment="1">
      <alignment vertical="center"/>
    </xf>
    <xf numFmtId="3" fontId="25" fillId="37" borderId="61" xfId="42" applyNumberFormat="1" applyFont="1" applyFill="1" applyBorder="1" applyAlignment="1">
      <alignment vertical="center"/>
    </xf>
    <xf numFmtId="3" fontId="25" fillId="37" borderId="61" xfId="42" applyNumberFormat="1" applyFont="1" applyFill="1" applyBorder="1" applyAlignment="1">
      <alignment horizontal="center"/>
    </xf>
    <xf numFmtId="0" fontId="25" fillId="37" borderId="61" xfId="42" applyFont="1" applyFill="1" applyBorder="1" applyAlignment="1">
      <alignment vertical="top" wrapText="1"/>
    </xf>
    <xf numFmtId="3" fontId="25" fillId="37" borderId="61" xfId="42" applyNumberFormat="1" applyFont="1" applyFill="1" applyBorder="1" applyAlignment="1">
      <alignment vertical="top"/>
    </xf>
    <xf numFmtId="165" fontId="25" fillId="37" borderId="0" xfId="42" applyNumberFormat="1" applyFont="1" applyFill="1" applyAlignment="1">
      <alignment vertical="center"/>
    </xf>
    <xf numFmtId="3" fontId="25" fillId="37" borderId="0" xfId="42" applyNumberFormat="1" applyFont="1" applyFill="1" applyAlignment="1">
      <alignment vertical="center"/>
    </xf>
    <xf numFmtId="167" fontId="40" fillId="0" borderId="0" xfId="43" applyNumberFormat="1" applyFont="1" applyBorder="1"/>
    <xf numFmtId="3" fontId="21" fillId="37" borderId="0" xfId="42" applyNumberFormat="1" applyFont="1" applyFill="1" applyAlignment="1">
      <alignment horizontal="center"/>
    </xf>
    <xf numFmtId="168" fontId="41" fillId="37" borderId="0" xfId="43" applyNumberFormat="1" applyFont="1" applyFill="1" applyBorder="1" applyAlignment="1">
      <alignment vertical="top" wrapText="1"/>
    </xf>
    <xf numFmtId="165" fontId="24" fillId="37" borderId="0" xfId="42" applyNumberFormat="1" applyFont="1" applyFill="1" applyAlignment="1">
      <alignment vertical="center"/>
    </xf>
    <xf numFmtId="0" fontId="33" fillId="0" borderId="58" xfId="42" applyFont="1" applyBorder="1"/>
    <xf numFmtId="0" fontId="33" fillId="0" borderId="58" xfId="42" applyFont="1" applyBorder="1" applyAlignment="1">
      <alignment horizontal="right"/>
    </xf>
    <xf numFmtId="167" fontId="33" fillId="0" borderId="0" xfId="43" applyNumberFormat="1" applyFont="1" applyFill="1" applyBorder="1"/>
    <xf numFmtId="168" fontId="33" fillId="0" borderId="0" xfId="43" applyNumberFormat="1" applyFont="1" applyFill="1" applyBorder="1"/>
    <xf numFmtId="0" fontId="34" fillId="0" borderId="59" xfId="42" applyFont="1" applyBorder="1" applyAlignment="1">
      <alignment horizontal="center"/>
    </xf>
    <xf numFmtId="167" fontId="33" fillId="0" borderId="0" xfId="43" applyNumberFormat="1" applyFont="1" applyBorder="1" applyAlignment="1">
      <alignment vertical="center"/>
    </xf>
    <xf numFmtId="168" fontId="33" fillId="0" borderId="0" xfId="43" applyNumberFormat="1" applyFont="1" applyBorder="1" applyAlignment="1">
      <alignment vertical="center"/>
    </xf>
    <xf numFmtId="0" fontId="28" fillId="35" borderId="35" xfId="0" applyFont="1" applyFill="1" applyBorder="1" applyAlignment="1">
      <alignment horizontal="center" vertical="center" wrapText="1"/>
    </xf>
    <xf numFmtId="0" fontId="28" fillId="35" borderId="39" xfId="0" applyFont="1" applyFill="1" applyBorder="1" applyAlignment="1">
      <alignment horizontal="center" vertical="center" wrapText="1"/>
    </xf>
    <xf numFmtId="0" fontId="28" fillId="0" borderId="22" xfId="0" applyFont="1" applyBorder="1" applyAlignment="1">
      <alignment horizontal="justify" vertical="top" wrapText="1"/>
    </xf>
    <xf numFmtId="0" fontId="28" fillId="0" borderId="53" xfId="0" applyFont="1" applyBorder="1" applyAlignment="1">
      <alignment horizontal="justify" vertical="top" wrapText="1"/>
    </xf>
    <xf numFmtId="0" fontId="21" fillId="0" borderId="0" xfId="0" applyFont="1" applyAlignment="1">
      <alignment vertical="top" wrapText="1"/>
    </xf>
    <xf numFmtId="0" fontId="28" fillId="0" borderId="0" xfId="0" applyFont="1" applyBorder="1" applyAlignment="1">
      <alignment horizontal="justify" vertical="center" wrapText="1"/>
    </xf>
    <xf numFmtId="0" fontId="21" fillId="0" borderId="0" xfId="0" applyFont="1" applyAlignment="1">
      <alignment vertical="top" wrapText="1"/>
    </xf>
    <xf numFmtId="0" fontId="24" fillId="37" borderId="0" xfId="42" applyFont="1" applyFill="1" applyAlignment="1">
      <alignment horizontal="left" vertical="center"/>
    </xf>
    <xf numFmtId="0" fontId="37" fillId="36" borderId="0" xfId="42" applyFont="1" applyFill="1" applyAlignment="1">
      <alignment horizontal="center" vertical="center" wrapText="1"/>
    </xf>
    <xf numFmtId="0" fontId="35" fillId="0" borderId="59" xfId="42" applyFont="1" applyBorder="1" applyAlignment="1">
      <alignment horizontal="center" vertical="center" wrapText="1"/>
    </xf>
    <xf numFmtId="0" fontId="34" fillId="36" borderId="60" xfId="42" applyFont="1" applyFill="1" applyBorder="1" applyAlignment="1">
      <alignment horizontal="center" vertical="center"/>
    </xf>
    <xf numFmtId="0" fontId="34" fillId="36" borderId="60" xfId="42" applyFont="1" applyFill="1" applyBorder="1" applyAlignment="1">
      <alignment horizontal="center" vertical="center" wrapText="1"/>
    </xf>
    <xf numFmtId="0" fontId="34" fillId="36" borderId="0" xfId="42" applyFont="1" applyFill="1" applyAlignment="1">
      <alignment horizontal="center" vertical="center"/>
    </xf>
    <xf numFmtId="0" fontId="34" fillId="36" borderId="0" xfId="42" applyFont="1" applyFill="1" applyAlignment="1">
      <alignment horizontal="center" vertical="center" wrapText="1"/>
    </xf>
    <xf numFmtId="0" fontId="21" fillId="0" borderId="0" xfId="44" applyFont="1" applyAlignment="1">
      <alignment horizontal="left" vertical="top" wrapText="1"/>
    </xf>
    <xf numFmtId="0" fontId="35" fillId="0" borderId="0" xfId="42" applyFont="1" applyAlignment="1">
      <alignment horizontal="center" vertical="center" wrapText="1"/>
    </xf>
    <xf numFmtId="0" fontId="34" fillId="36" borderId="64" xfId="42" applyFont="1" applyFill="1" applyBorder="1" applyAlignment="1">
      <alignment horizontal="center" vertical="center" wrapText="1"/>
    </xf>
    <xf numFmtId="0" fontId="34" fillId="36" borderId="63" xfId="42" applyFont="1" applyFill="1" applyBorder="1" applyAlignment="1">
      <alignment horizontal="center" vertical="center"/>
    </xf>
    <xf numFmtId="0" fontId="24" fillId="37" borderId="62" xfId="42" applyFont="1" applyFill="1" applyBorder="1" applyAlignment="1">
      <alignment horizontal="left" vertical="center"/>
    </xf>
    <xf numFmtId="0" fontId="28" fillId="0" borderId="20" xfId="0" applyFont="1" applyBorder="1" applyAlignment="1">
      <alignment horizontal="justify" vertical="center" wrapText="1"/>
    </xf>
    <xf numFmtId="0" fontId="28" fillId="0" borderId="0" xfId="0" applyFont="1" applyBorder="1" applyAlignment="1">
      <alignment horizontal="justify" vertical="center" wrapText="1"/>
    </xf>
    <xf numFmtId="0" fontId="21" fillId="0" borderId="0" xfId="0" applyFont="1" applyFill="1" applyBorder="1" applyAlignment="1">
      <alignment horizontal="center" vertical="center" wrapText="1"/>
    </xf>
    <xf numFmtId="0" fontId="21" fillId="0" borderId="0" xfId="0" applyFont="1" applyBorder="1" applyAlignment="1">
      <alignment horizontal="center" vertical="center" wrapText="1"/>
    </xf>
    <xf numFmtId="0" fontId="28" fillId="0" borderId="25" xfId="0" applyFont="1" applyFill="1" applyBorder="1" applyAlignment="1">
      <alignment horizontal="justify" vertical="top" wrapText="1"/>
    </xf>
    <xf numFmtId="0" fontId="28" fillId="0" borderId="17" xfId="0" applyFont="1" applyFill="1" applyBorder="1" applyAlignment="1">
      <alignment horizontal="justify" vertical="top" wrapText="1"/>
    </xf>
    <xf numFmtId="0" fontId="28" fillId="0" borderId="26" xfId="0" applyFont="1" applyFill="1" applyBorder="1" applyAlignment="1">
      <alignment horizontal="justify" vertical="top" wrapText="1"/>
    </xf>
    <xf numFmtId="0" fontId="28" fillId="0" borderId="38" xfId="0" applyFont="1" applyFill="1" applyBorder="1" applyAlignment="1">
      <alignment horizontal="justify" vertical="top" wrapText="1"/>
    </xf>
    <xf numFmtId="0" fontId="28" fillId="0" borderId="39" xfId="0" applyFont="1" applyFill="1" applyBorder="1" applyAlignment="1">
      <alignment horizontal="justify" vertical="top" wrapText="1"/>
    </xf>
    <xf numFmtId="0" fontId="28" fillId="0" borderId="47" xfId="0" applyFont="1" applyFill="1" applyBorder="1" applyAlignment="1">
      <alignment horizontal="justify" vertical="top" wrapText="1"/>
    </xf>
    <xf numFmtId="0" fontId="28" fillId="35" borderId="25" xfId="0" applyFont="1" applyFill="1" applyBorder="1" applyAlignment="1">
      <alignment horizontal="center" vertical="center"/>
    </xf>
    <xf numFmtId="0" fontId="28" fillId="35" borderId="17" xfId="0" applyFont="1" applyFill="1" applyBorder="1" applyAlignment="1">
      <alignment horizontal="center" vertical="center"/>
    </xf>
    <xf numFmtId="0" fontId="28" fillId="35" borderId="48" xfId="0" applyFont="1" applyFill="1" applyBorder="1" applyAlignment="1">
      <alignment horizontal="center" vertical="center"/>
    </xf>
    <xf numFmtId="0" fontId="28" fillId="35" borderId="38" xfId="0" applyFont="1" applyFill="1" applyBorder="1" applyAlignment="1">
      <alignment horizontal="center" vertical="center"/>
    </xf>
    <xf numFmtId="0" fontId="28" fillId="35" borderId="39" xfId="0" applyFont="1" applyFill="1" applyBorder="1" applyAlignment="1">
      <alignment horizontal="center" vertical="center"/>
    </xf>
    <xf numFmtId="0" fontId="28" fillId="35" borderId="49" xfId="0" applyFont="1" applyFill="1" applyBorder="1" applyAlignment="1">
      <alignment horizontal="center" vertical="center"/>
    </xf>
    <xf numFmtId="0" fontId="28" fillId="35" borderId="35" xfId="0" applyFont="1" applyFill="1" applyBorder="1" applyAlignment="1">
      <alignment horizontal="center" vertical="center" wrapText="1"/>
    </xf>
    <xf numFmtId="0" fontId="28" fillId="35" borderId="33" xfId="0" applyFont="1" applyFill="1" applyBorder="1" applyAlignment="1">
      <alignment horizontal="center" vertical="center" wrapText="1"/>
    </xf>
    <xf numFmtId="0" fontId="28" fillId="35" borderId="34" xfId="0" applyFont="1" applyFill="1" applyBorder="1" applyAlignment="1">
      <alignment horizontal="center" vertical="center" wrapText="1"/>
    </xf>
    <xf numFmtId="0" fontId="28" fillId="0" borderId="50" xfId="0" applyFont="1" applyBorder="1" applyAlignment="1">
      <alignment horizontal="justify" vertical="top" wrapText="1"/>
    </xf>
    <xf numFmtId="0" fontId="28" fillId="0" borderId="22" xfId="0" applyFont="1" applyBorder="1" applyAlignment="1">
      <alignment horizontal="justify" vertical="top" wrapText="1"/>
    </xf>
    <xf numFmtId="0" fontId="28" fillId="0" borderId="52" xfId="0" applyFont="1" applyBorder="1" applyAlignment="1">
      <alignment horizontal="justify" vertical="top" wrapText="1"/>
    </xf>
    <xf numFmtId="0" fontId="28" fillId="0" borderId="53" xfId="0" applyFont="1" applyBorder="1" applyAlignment="1">
      <alignment horizontal="justify" vertical="top" wrapText="1"/>
    </xf>
    <xf numFmtId="0" fontId="28" fillId="0" borderId="55" xfId="0" applyFont="1" applyFill="1" applyBorder="1" applyAlignment="1">
      <alignment horizontal="justify" vertical="top" wrapText="1"/>
    </xf>
    <xf numFmtId="0" fontId="28" fillId="0" borderId="57" xfId="0" applyFont="1" applyFill="1" applyBorder="1" applyAlignment="1">
      <alignment horizontal="justify" vertical="top" wrapText="1"/>
    </xf>
    <xf numFmtId="0" fontId="28" fillId="0" borderId="56" xfId="0" applyFont="1" applyFill="1" applyBorder="1" applyAlignment="1">
      <alignment horizontal="justify" vertical="top" wrapText="1"/>
    </xf>
    <xf numFmtId="0" fontId="21" fillId="0" borderId="29" xfId="0" applyFont="1" applyBorder="1" applyAlignment="1">
      <alignment horizontal="justify" vertical="top" wrapText="1"/>
    </xf>
    <xf numFmtId="0" fontId="21" fillId="0" borderId="28" xfId="0" applyFont="1" applyBorder="1" applyAlignment="1">
      <alignment horizontal="justify" vertical="top" wrapText="1"/>
    </xf>
    <xf numFmtId="0" fontId="28" fillId="35" borderId="30" xfId="0" applyFont="1" applyFill="1" applyBorder="1" applyAlignment="1">
      <alignment horizontal="center" vertical="center" wrapText="1"/>
    </xf>
    <xf numFmtId="0" fontId="28" fillId="35" borderId="32" xfId="0" applyFont="1" applyFill="1" applyBorder="1" applyAlignment="1">
      <alignment horizontal="center" vertical="center" wrapText="1"/>
    </xf>
    <xf numFmtId="0" fontId="28" fillId="35" borderId="31" xfId="0" applyFont="1" applyFill="1" applyBorder="1" applyAlignment="1">
      <alignment horizontal="center" vertical="center" wrapText="1"/>
    </xf>
    <xf numFmtId="0" fontId="28" fillId="35" borderId="37" xfId="0" applyFont="1" applyFill="1" applyBorder="1" applyAlignment="1">
      <alignment horizontal="center" vertical="center" wrapText="1"/>
    </xf>
    <xf numFmtId="0" fontId="28" fillId="35" borderId="36" xfId="0" applyFont="1" applyFill="1" applyBorder="1" applyAlignment="1">
      <alignment horizontal="center" vertical="center" wrapText="1"/>
    </xf>
    <xf numFmtId="0" fontId="28" fillId="35" borderId="38" xfId="0" applyFont="1" applyFill="1" applyBorder="1" applyAlignment="1">
      <alignment horizontal="center" vertical="center" wrapText="1"/>
    </xf>
    <xf numFmtId="0" fontId="28" fillId="35" borderId="39" xfId="0" applyFont="1" applyFill="1" applyBorder="1" applyAlignment="1">
      <alignment horizontal="center" vertical="center" wrapText="1"/>
    </xf>
    <xf numFmtId="0" fontId="28" fillId="35" borderId="40" xfId="0" applyFont="1" applyFill="1" applyBorder="1" applyAlignment="1">
      <alignment horizontal="center" vertical="center" wrapText="1"/>
    </xf>
    <xf numFmtId="0" fontId="28" fillId="35" borderId="41" xfId="0" applyFont="1" applyFill="1" applyBorder="1" applyAlignment="1">
      <alignment horizontal="center" vertical="center" wrapText="1"/>
    </xf>
    <xf numFmtId="0" fontId="28" fillId="35" borderId="42" xfId="0" applyFont="1" applyFill="1" applyBorder="1" applyAlignment="1">
      <alignment horizontal="center" vertical="center" wrapText="1"/>
    </xf>
    <xf numFmtId="0" fontId="28" fillId="35" borderId="43" xfId="0" applyFont="1" applyFill="1" applyBorder="1" applyAlignment="1">
      <alignment horizontal="center" vertical="center" wrapText="1"/>
    </xf>
    <xf numFmtId="0" fontId="28" fillId="35" borderId="44" xfId="0" applyFont="1" applyFill="1" applyBorder="1" applyAlignment="1">
      <alignment horizontal="center" vertical="center" wrapText="1"/>
    </xf>
    <xf numFmtId="0" fontId="28" fillId="35" borderId="46" xfId="0" applyFont="1" applyFill="1" applyBorder="1" applyAlignment="1">
      <alignment horizontal="center" vertical="center" wrapText="1"/>
    </xf>
    <xf numFmtId="0" fontId="28" fillId="35" borderId="47" xfId="0" applyFont="1" applyFill="1" applyBorder="1" applyAlignment="1">
      <alignment horizontal="center" vertical="center" wrapText="1"/>
    </xf>
    <xf numFmtId="0" fontId="21" fillId="0" borderId="0" xfId="0" applyFont="1" applyBorder="1" applyAlignment="1">
      <alignment horizontal="justify" vertical="top" wrapText="1"/>
    </xf>
    <xf numFmtId="0" fontId="21" fillId="0" borderId="21" xfId="0" applyFont="1" applyBorder="1" applyAlignment="1">
      <alignment horizontal="justify" vertical="top" wrapText="1"/>
    </xf>
    <xf numFmtId="0" fontId="21" fillId="0" borderId="0" xfId="0" applyFont="1" applyBorder="1" applyAlignment="1">
      <alignment vertical="top" wrapText="1"/>
    </xf>
    <xf numFmtId="0" fontId="21" fillId="0" borderId="21" xfId="0" applyFont="1" applyBorder="1" applyAlignment="1">
      <alignment vertical="top" wrapText="1"/>
    </xf>
    <xf numFmtId="164" fontId="23" fillId="0" borderId="19" xfId="0" applyNumberFormat="1" applyFont="1" applyFill="1" applyBorder="1" applyAlignment="1">
      <alignment horizontal="left" vertical="center" wrapText="1"/>
    </xf>
    <xf numFmtId="164" fontId="23" fillId="0" borderId="18" xfId="0" applyNumberFormat="1" applyFont="1" applyFill="1" applyBorder="1" applyAlignment="1">
      <alignment horizontal="left" vertical="center" wrapText="1"/>
    </xf>
    <xf numFmtId="0" fontId="28" fillId="0" borderId="25" xfId="0" applyFont="1" applyBorder="1" applyAlignment="1">
      <alignment horizontal="center" vertical="top" wrapText="1"/>
    </xf>
    <xf numFmtId="0" fontId="28" fillId="0" borderId="17" xfId="0" applyFont="1" applyBorder="1" applyAlignment="1">
      <alignment horizontal="center" vertical="top" wrapText="1"/>
    </xf>
    <xf numFmtId="0" fontId="28" fillId="0" borderId="26" xfId="0" applyFont="1" applyBorder="1" applyAlignment="1">
      <alignment horizontal="center" vertical="top" wrapText="1"/>
    </xf>
    <xf numFmtId="0" fontId="31" fillId="36" borderId="0" xfId="0" applyFont="1" applyFill="1" applyAlignment="1">
      <alignment horizontal="center" vertical="center" wrapText="1"/>
    </xf>
    <xf numFmtId="0" fontId="23" fillId="0" borderId="10" xfId="0" applyFont="1" applyBorder="1" applyAlignment="1">
      <alignment horizontal="center" vertical="center" wrapText="1"/>
    </xf>
    <xf numFmtId="0" fontId="26" fillId="0" borderId="15" xfId="0" applyFont="1" applyFill="1" applyBorder="1" applyAlignment="1">
      <alignment horizontal="justify" vertical="center" wrapText="1"/>
    </xf>
    <xf numFmtId="0" fontId="26" fillId="0" borderId="16" xfId="0" applyFont="1" applyFill="1" applyBorder="1" applyAlignment="1">
      <alignment horizontal="justify" vertical="center" wrapText="1"/>
    </xf>
    <xf numFmtId="0" fontId="26" fillId="0" borderId="14" xfId="0" applyFont="1" applyFill="1" applyBorder="1" applyAlignment="1">
      <alignment horizontal="justify" vertical="center" wrapText="1"/>
    </xf>
    <xf numFmtId="0" fontId="27" fillId="0" borderId="15" xfId="0" applyFont="1" applyFill="1" applyBorder="1" applyAlignment="1">
      <alignment horizontal="justify" vertical="center" wrapText="1"/>
    </xf>
    <xf numFmtId="0" fontId="27" fillId="0" borderId="16" xfId="0" applyFont="1" applyFill="1" applyBorder="1" applyAlignment="1">
      <alignment horizontal="justify" vertical="center" wrapText="1"/>
    </xf>
    <xf numFmtId="165" fontId="28" fillId="0" borderId="14" xfId="0" applyNumberFormat="1" applyFont="1" applyFill="1" applyBorder="1" applyAlignment="1">
      <alignment horizontal="center" vertical="center" wrapText="1"/>
    </xf>
    <xf numFmtId="165" fontId="28" fillId="0" borderId="15" xfId="0" applyNumberFormat="1" applyFont="1" applyFill="1" applyBorder="1" applyAlignment="1">
      <alignment horizontal="center" vertical="center" wrapText="1"/>
    </xf>
    <xf numFmtId="0" fontId="29" fillId="0" borderId="22" xfId="0" applyFont="1" applyBorder="1" applyAlignment="1">
      <alignment horizontal="center" vertical="center" wrapText="1"/>
    </xf>
    <xf numFmtId="0" fontId="26" fillId="0" borderId="15" xfId="0" applyFont="1" applyBorder="1" applyAlignment="1">
      <alignment horizontal="justify" vertical="center" wrapText="1"/>
    </xf>
    <xf numFmtId="0" fontId="26" fillId="0" borderId="16" xfId="0" applyFont="1" applyBorder="1" applyAlignment="1">
      <alignment horizontal="justify" vertical="center" wrapText="1"/>
    </xf>
    <xf numFmtId="0" fontId="26" fillId="0" borderId="14" xfId="0" applyFont="1" applyBorder="1" applyAlignment="1">
      <alignment horizontal="justify" vertical="center" wrapText="1"/>
    </xf>
    <xf numFmtId="0" fontId="27" fillId="0" borderId="15" xfId="0" applyFont="1" applyBorder="1" applyAlignment="1">
      <alignment horizontal="justify" vertical="center" wrapText="1"/>
    </xf>
    <xf numFmtId="0" fontId="27" fillId="0" borderId="16" xfId="0" applyFont="1" applyBorder="1" applyAlignment="1">
      <alignment horizontal="justify" vertical="center" wrapText="1"/>
    </xf>
    <xf numFmtId="165" fontId="28" fillId="0" borderId="14" xfId="0" applyNumberFormat="1" applyFont="1" applyBorder="1" applyAlignment="1">
      <alignment horizontal="center" vertical="center" wrapText="1"/>
    </xf>
    <xf numFmtId="165" fontId="28" fillId="0" borderId="15" xfId="0" applyNumberFormat="1" applyFont="1" applyBorder="1" applyAlignment="1">
      <alignment horizontal="center" vertical="center" wrapText="1"/>
    </xf>
    <xf numFmtId="164" fontId="23" fillId="0" borderId="19" xfId="0" applyNumberFormat="1" applyFont="1" applyBorder="1" applyAlignment="1">
      <alignment horizontal="left" vertical="center" wrapText="1"/>
    </xf>
    <xf numFmtId="164" fontId="23" fillId="0" borderId="18" xfId="0" applyNumberFormat="1" applyFont="1" applyBorder="1" applyAlignment="1">
      <alignment horizontal="left" vertical="center" wrapText="1"/>
    </xf>
    <xf numFmtId="0" fontId="21" fillId="0" borderId="0" xfId="0" applyFont="1" applyAlignment="1">
      <alignment vertical="top" wrapText="1"/>
    </xf>
    <xf numFmtId="0" fontId="21" fillId="0" borderId="0" xfId="0" applyFont="1" applyAlignment="1">
      <alignment horizontal="justify" vertical="top" wrapText="1"/>
    </xf>
    <xf numFmtId="0" fontId="28" fillId="0" borderId="0" xfId="0" applyFont="1" applyAlignment="1">
      <alignment horizontal="justify" vertical="center" wrapText="1"/>
    </xf>
    <xf numFmtId="0" fontId="21" fillId="0" borderId="0" xfId="0" applyFont="1" applyAlignment="1">
      <alignment horizontal="center" vertical="center" wrapText="1"/>
    </xf>
    <xf numFmtId="0" fontId="28" fillId="0" borderId="25" xfId="0" applyFont="1" applyBorder="1" applyAlignment="1">
      <alignment horizontal="justify" vertical="top" wrapText="1"/>
    </xf>
    <xf numFmtId="0" fontId="28" fillId="0" borderId="17" xfId="0" applyFont="1" applyBorder="1" applyAlignment="1">
      <alignment horizontal="justify" vertical="top" wrapText="1"/>
    </xf>
    <xf numFmtId="0" fontId="28" fillId="0" borderId="26" xfId="0" applyFont="1" applyBorder="1" applyAlignment="1">
      <alignment horizontal="justify" vertical="top" wrapText="1"/>
    </xf>
    <xf numFmtId="0" fontId="28" fillId="0" borderId="55" xfId="0" applyFont="1" applyBorder="1" applyAlignment="1">
      <alignment horizontal="justify" vertical="top" wrapText="1"/>
    </xf>
    <xf numFmtId="0" fontId="28" fillId="0" borderId="57" xfId="0" applyFont="1" applyBorder="1" applyAlignment="1">
      <alignment horizontal="justify" vertical="top" wrapText="1"/>
    </xf>
    <xf numFmtId="0" fontId="28" fillId="0" borderId="56" xfId="0" applyFont="1" applyBorder="1" applyAlignment="1">
      <alignment horizontal="justify" vertical="top" wrapText="1"/>
    </xf>
    <xf numFmtId="0" fontId="28" fillId="0" borderId="38" xfId="0" applyFont="1" applyBorder="1" applyAlignment="1">
      <alignment horizontal="justify" vertical="top" wrapText="1"/>
    </xf>
    <xf numFmtId="0" fontId="28" fillId="0" borderId="39" xfId="0" applyFont="1" applyBorder="1" applyAlignment="1">
      <alignment horizontal="justify" vertical="top" wrapText="1"/>
    </xf>
    <xf numFmtId="0" fontId="28" fillId="0" borderId="47" xfId="0" applyFont="1" applyBorder="1" applyAlignment="1">
      <alignment horizontal="justify" vertical="top" wrapText="1"/>
    </xf>
    <xf numFmtId="0" fontId="28" fillId="0" borderId="65" xfId="0" applyFont="1" applyBorder="1" applyAlignment="1">
      <alignment horizontal="justify" vertical="center" wrapText="1"/>
    </xf>
    <xf numFmtId="164" fontId="23" fillId="0" borderId="65" xfId="0" applyNumberFormat="1" applyFont="1" applyBorder="1" applyAlignment="1">
      <alignment horizontal="left" vertical="center" wrapText="1"/>
    </xf>
    <xf numFmtId="164" fontId="23" fillId="0" borderId="0" xfId="0" applyNumberFormat="1" applyFont="1" applyBorder="1" applyAlignment="1">
      <alignment horizontal="left" vertical="center" wrapText="1"/>
    </xf>
  </cellXfs>
  <cellStyles count="45">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2" xfId="43"/>
    <cellStyle name="Neutral" xfId="8" builtinId="28" customBuiltin="1"/>
    <cellStyle name="Normal" xfId="0" builtinId="0" customBuiltin="1"/>
    <cellStyle name="Normal 2 2" xfId="42"/>
    <cellStyle name="Normal 3" xfId="44"/>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1.xml"/><Relationship Id="rId149" Type="http://schemas.openxmlformats.org/officeDocument/2006/relationships/calcChain" Target="calcChain.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6.xml"/><Relationship Id="rId118" Type="http://schemas.openxmlformats.org/officeDocument/2006/relationships/externalLink" Target="externalLinks/externalLink11.xml"/><Relationship Id="rId134" Type="http://schemas.openxmlformats.org/officeDocument/2006/relationships/externalLink" Target="externalLinks/externalLink27.xml"/><Relationship Id="rId139" Type="http://schemas.openxmlformats.org/officeDocument/2006/relationships/externalLink" Target="externalLinks/externalLink3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1.xml"/><Relationship Id="rId124" Type="http://schemas.openxmlformats.org/officeDocument/2006/relationships/externalLink" Target="externalLinks/externalLink17.xml"/><Relationship Id="rId129" Type="http://schemas.openxmlformats.org/officeDocument/2006/relationships/externalLink" Target="externalLinks/externalLink2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33.xml"/><Relationship Id="rId145" Type="http://schemas.openxmlformats.org/officeDocument/2006/relationships/externalLink" Target="externalLinks/externalLink3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7.xml"/><Relationship Id="rId119" Type="http://schemas.openxmlformats.org/officeDocument/2006/relationships/externalLink" Target="externalLinks/externalLink12.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3.xml"/><Relationship Id="rId135" Type="http://schemas.openxmlformats.org/officeDocument/2006/relationships/externalLink" Target="externalLinks/externalLink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3.xml"/><Relationship Id="rId125" Type="http://schemas.openxmlformats.org/officeDocument/2006/relationships/externalLink" Target="externalLinks/externalLink18.xml"/><Relationship Id="rId141" Type="http://schemas.openxmlformats.org/officeDocument/2006/relationships/externalLink" Target="externalLinks/externalLink34.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3.xml"/><Relationship Id="rId115" Type="http://schemas.openxmlformats.org/officeDocument/2006/relationships/externalLink" Target="externalLinks/externalLink8.xml"/><Relationship Id="rId131" Type="http://schemas.openxmlformats.org/officeDocument/2006/relationships/externalLink" Target="externalLinks/externalLink24.xml"/><Relationship Id="rId136" Type="http://schemas.openxmlformats.org/officeDocument/2006/relationships/externalLink" Target="externalLinks/externalLink29.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9.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4.xml"/><Relationship Id="rId142" Type="http://schemas.openxmlformats.org/officeDocument/2006/relationships/externalLink" Target="externalLinks/externalLink3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9.xml"/><Relationship Id="rId137" Type="http://schemas.openxmlformats.org/officeDocument/2006/relationships/externalLink" Target="externalLinks/externalLink3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4.xml"/><Relationship Id="rId132" Type="http://schemas.openxmlformats.org/officeDocument/2006/relationships/externalLink" Target="externalLinks/externalLink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2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5.xml"/><Relationship Id="rId143" Type="http://schemas.openxmlformats.org/officeDocument/2006/relationships/externalLink" Target="externalLinks/externalLink36.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5.xml"/><Relationship Id="rId133" Type="http://schemas.openxmlformats.org/officeDocument/2006/relationships/externalLink" Target="externalLinks/externalLink26.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6.xml"/><Relationship Id="rId144" Type="http://schemas.openxmlformats.org/officeDocument/2006/relationships/externalLink" Target="externalLinks/externalLink37.xml"/><Relationship Id="rId90" Type="http://schemas.openxmlformats.org/officeDocument/2006/relationships/worksheet" Target="worksheets/sheet9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2003.04.29%20Exp.Motivos%20PPEF%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is%20documentos/Ciclo%202008/Escenarios/29AgostoRB/070819%20Resumen%20Comparativo%202007-2008%20(3.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is%20documentos/PROYECTO%202006/FUNCIONAL%202000-2004%20BASE%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rcc/PEF%202009/cat&#225;logos%20funcion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ioritarios%20y%20principa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BASES%202008/CUENTA%20P&#218;BLICA%202000-2007/CUENTA%20P&#218;BLICA%202004-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JJRB2002/EXCEL/ASIGNACION%20ORIGINAL%20DEFINITIV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Gr&#225;ficas%20Exp%20Mot%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IP/PEF04/Exposicion%20de%20Motivos/2003.08.13%20Exp.Motivos%20PPEF%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mantonio_hernandez/Configuraci&#243;n%20local/Archivos%20temporales%20de%20Internet/OLKCD/GBM%20ULTIMA%20HO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iclo%202009/Aprobado%202009/Cuadernos%20PEF%202009/Analisis%20por%20Unidad%20Responsable%2008-09%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20Para%20llevar/CRC%202009/CRC%202009%20Ramos%20prueb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mario_ruiz/Mis%20documentos/Expo%20motivos%202004/03-11/2003.11.04%20Inversi&#243;n%20Social%20Gr&#225;ficas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fernanda_lopez/Documents/Transversales/2011/Reporte%20Jovenes%204o%20Trim%20v25011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RPEDEV%20ADECUADO%20II,%20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miguel_fernandez/Configuraci&#243;n%20local/Archivos%20temporales%20de%20Internet/OLK10/definitivo/funcional%20por%20ramo%20ppef%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yei/Presup/Pto97_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nzipped/Base%20de%20datos%20Gobierno%20Federal%20Aprobado%202003/Base%20de%20datos%20Gobierno%20Federal%20Aprobado%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TERESA~1/AppData/Local/Temp/Rar$DI00.870/Alor/17%20PEF%202011/Anexos%20PEF%202011/AC01%20GNT%20PPEF%202010%20camar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is%20documentos/2002/controlado/seguimiento/CUADR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ogramas%20Prioritarios%20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CARATULA%20ADECUADO%20II,%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0000%20%20%20Camara%20PEF%202010/11%20Noviembre%20Correo/ajuste%20oic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FEVERTICAL%20ADECUADO%20II,%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Mis%20Documentos\PEC%202016\Informes%20Trimestrales\PT%20Seguim%201T%20PEC%202016%201804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INDOWS/TEMP/Cfe%20Pidiregas%20Tomo%20IV%202001%20(1a.%20VER)%2001-1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Calendarios%202003/DGPyPA/Lunes13/BANPRO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iclo%202009/Proyecto%202009/Nueva%20clasificaci&#243;n/Libr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pageSetUpPr fitToPage="1"/>
  </sheetPr>
  <dimension ref="A1:M85"/>
  <sheetViews>
    <sheetView showGridLines="0" tabSelected="1" view="pageBreakPreview" zoomScaleNormal="100" zoomScaleSheetLayoutView="100" workbookViewId="0">
      <selection sqref="A1:D1"/>
    </sheetView>
  </sheetViews>
  <sheetFormatPr baseColWidth="10" defaultColWidth="11" defaultRowHeight="18" x14ac:dyDescent="0.35"/>
  <cols>
    <col min="1" max="1" width="3.375" style="58" customWidth="1"/>
    <col min="2" max="2" width="3.875" style="58" customWidth="1"/>
    <col min="3" max="3" width="50.375" style="58" customWidth="1"/>
    <col min="4" max="4" width="16.375" style="58" customWidth="1"/>
    <col min="5" max="5" width="14.625" style="58" customWidth="1"/>
    <col min="6" max="7" width="13.875" style="58" customWidth="1"/>
    <col min="8" max="8" width="1.25" style="58" customWidth="1"/>
    <col min="9" max="10" width="13.875" style="58" customWidth="1"/>
    <col min="11" max="11" width="14.125" style="58" customWidth="1"/>
    <col min="12" max="12" width="15.25" style="58" customWidth="1"/>
    <col min="13" max="13" width="2.875" style="58" customWidth="1"/>
    <col min="14" max="16384" width="11" style="58"/>
  </cols>
  <sheetData>
    <row r="1" spans="1:13" ht="49.5" customHeight="1" x14ac:dyDescent="0.35">
      <c r="A1" s="116" t="s">
        <v>2344</v>
      </c>
      <c r="B1" s="116"/>
      <c r="C1" s="116"/>
      <c r="D1" s="116"/>
      <c r="E1" s="80" t="s">
        <v>2343</v>
      </c>
    </row>
    <row r="3" spans="1:13" ht="30.75" customHeight="1" thickBot="1" x14ac:dyDescent="0.4">
      <c r="B3" s="117" t="s">
        <v>2342</v>
      </c>
      <c r="C3" s="117"/>
      <c r="D3" s="117"/>
      <c r="E3" s="117"/>
      <c r="F3" s="117"/>
      <c r="G3" s="117"/>
      <c r="H3" s="117"/>
      <c r="I3" s="117"/>
      <c r="J3" s="117"/>
      <c r="K3" s="117"/>
      <c r="L3" s="117"/>
    </row>
    <row r="4" spans="1:13" ht="8.25" customHeight="1" x14ac:dyDescent="0.35">
      <c r="B4" s="79"/>
      <c r="C4" s="79"/>
      <c r="D4" s="79"/>
      <c r="E4" s="79"/>
      <c r="F4" s="79"/>
      <c r="G4" s="79"/>
      <c r="H4" s="79"/>
      <c r="I4" s="79"/>
      <c r="J4" s="79"/>
      <c r="K4" s="79"/>
      <c r="L4" s="79"/>
    </row>
    <row r="5" spans="1:13" ht="45.75" customHeight="1" x14ac:dyDescent="0.35">
      <c r="B5" s="118" t="s">
        <v>2341</v>
      </c>
      <c r="C5" s="118"/>
      <c r="D5" s="118"/>
      <c r="E5" s="118"/>
      <c r="F5" s="118"/>
      <c r="G5" s="118"/>
      <c r="H5" s="78"/>
      <c r="I5" s="119" t="str">
        <f>"Avances en "&amp;TEXT(I10+J10+K10+L10,"#,##0")&amp;" indicadores"&amp;CHAR(10)&amp;"por rangos de porcentaje"</f>
        <v>Avances en 207 indicadores
por rangos de porcentaje</v>
      </c>
      <c r="J5" s="118"/>
      <c r="K5" s="118"/>
      <c r="L5" s="118"/>
    </row>
    <row r="6" spans="1:13" ht="24" customHeight="1" x14ac:dyDescent="0.35">
      <c r="B6" s="120" t="s">
        <v>3</v>
      </c>
      <c r="C6" s="120"/>
      <c r="D6" s="121" t="s">
        <v>2340</v>
      </c>
      <c r="E6" s="121" t="s">
        <v>2339</v>
      </c>
      <c r="F6" s="121" t="s">
        <v>2338</v>
      </c>
      <c r="G6" s="121" t="s">
        <v>2337</v>
      </c>
      <c r="H6" s="77"/>
      <c r="I6" s="121" t="s">
        <v>2336</v>
      </c>
      <c r="J6" s="121" t="s">
        <v>2335</v>
      </c>
      <c r="K6" s="121" t="s">
        <v>2334</v>
      </c>
      <c r="L6" s="120" t="s">
        <v>2333</v>
      </c>
    </row>
    <row r="7" spans="1:13" s="71" customFormat="1" ht="35.25" customHeight="1" x14ac:dyDescent="0.2">
      <c r="A7" s="74"/>
      <c r="B7" s="120"/>
      <c r="C7" s="120"/>
      <c r="D7" s="121"/>
      <c r="E7" s="121"/>
      <c r="F7" s="121"/>
      <c r="G7" s="121"/>
      <c r="H7" s="77"/>
      <c r="I7" s="121"/>
      <c r="J7" s="120"/>
      <c r="K7" s="120"/>
      <c r="L7" s="120"/>
    </row>
    <row r="8" spans="1:13" s="71" customFormat="1" ht="8.25" customHeight="1" thickBot="1" x14ac:dyDescent="0.25">
      <c r="A8" s="74"/>
      <c r="B8" s="75"/>
      <c r="C8" s="75"/>
      <c r="D8" s="76"/>
      <c r="E8" s="76"/>
      <c r="F8" s="76"/>
      <c r="G8" s="76"/>
      <c r="H8" s="76"/>
      <c r="I8" s="76"/>
      <c r="J8" s="75"/>
      <c r="K8" s="75"/>
      <c r="L8" s="75"/>
    </row>
    <row r="9" spans="1:13" s="71" customFormat="1" ht="8.25" customHeight="1" thickBot="1" x14ac:dyDescent="0.25">
      <c r="A9" s="74"/>
      <c r="B9" s="72"/>
      <c r="C9" s="72"/>
      <c r="D9" s="73"/>
      <c r="E9" s="73"/>
      <c r="F9" s="73"/>
      <c r="G9" s="73"/>
      <c r="H9" s="73"/>
      <c r="I9" s="73"/>
      <c r="J9" s="72"/>
      <c r="K9" s="72"/>
      <c r="L9" s="72"/>
    </row>
    <row r="10" spans="1:13" x14ac:dyDescent="0.35">
      <c r="B10" s="115" t="s">
        <v>2332</v>
      </c>
      <c r="C10" s="115"/>
      <c r="D10" s="68">
        <f t="shared" ref="D10:L10" si="0">SUM(D12:D43)</f>
        <v>419</v>
      </c>
      <c r="E10" s="68">
        <f t="shared" si="0"/>
        <v>206</v>
      </c>
      <c r="F10" s="68">
        <f t="shared" si="0"/>
        <v>207</v>
      </c>
      <c r="G10" s="68">
        <f t="shared" si="0"/>
        <v>6</v>
      </c>
      <c r="H10" s="70">
        <f t="shared" si="0"/>
        <v>0</v>
      </c>
      <c r="I10" s="68">
        <f t="shared" si="0"/>
        <v>13</v>
      </c>
      <c r="J10" s="68">
        <f t="shared" si="0"/>
        <v>16</v>
      </c>
      <c r="K10" s="69">
        <f t="shared" si="0"/>
        <v>43</v>
      </c>
      <c r="L10" s="69">
        <f t="shared" si="0"/>
        <v>135</v>
      </c>
    </row>
    <row r="11" spans="1:13" x14ac:dyDescent="0.35">
      <c r="B11" s="115" t="s">
        <v>2331</v>
      </c>
      <c r="C11" s="115"/>
      <c r="D11" s="68"/>
      <c r="E11" s="64">
        <f>E10/$D$10*100</f>
        <v>49.164677804295941</v>
      </c>
      <c r="F11" s="64">
        <f>F10/$D$10*100</f>
        <v>49.403341288782812</v>
      </c>
      <c r="G11" s="64">
        <f>G10/$D$10*100</f>
        <v>1.431980906921241</v>
      </c>
      <c r="H11" s="64"/>
      <c r="I11" s="68">
        <f>I10/($I$10+$J$10+$K$10+$L$10)*100</f>
        <v>6.2801932367149762</v>
      </c>
      <c r="J11" s="64">
        <f>J10/($I$10+$J$10+$K$10+$L$10)*100</f>
        <v>7.7294685990338161</v>
      </c>
      <c r="K11" s="64">
        <f>K10/($I$10+$J$10+$K$10+$L$10)*100</f>
        <v>20.772946859903382</v>
      </c>
      <c r="L11" s="64">
        <f>L10/($I$10+$J$10+$K$10+$L$10)*100</f>
        <v>65.217391304347828</v>
      </c>
    </row>
    <row r="12" spans="1:13" x14ac:dyDescent="0.35">
      <c r="B12" s="67">
        <v>1</v>
      </c>
      <c r="C12" s="65" t="s">
        <v>2330</v>
      </c>
      <c r="D12" s="64">
        <v>4</v>
      </c>
      <c r="E12" s="64">
        <v>2</v>
      </c>
      <c r="F12" s="64">
        <v>2</v>
      </c>
      <c r="G12" s="64">
        <v>0</v>
      </c>
      <c r="H12" s="64" t="s">
        <v>46</v>
      </c>
      <c r="I12" s="64">
        <v>0</v>
      </c>
      <c r="J12" s="64">
        <v>0</v>
      </c>
      <c r="K12" s="64">
        <v>0</v>
      </c>
      <c r="L12" s="64">
        <v>2</v>
      </c>
      <c r="M12" s="60"/>
    </row>
    <row r="13" spans="1:13" x14ac:dyDescent="0.35">
      <c r="B13" s="67">
        <v>4</v>
      </c>
      <c r="C13" s="65" t="s">
        <v>2329</v>
      </c>
      <c r="D13" s="64">
        <v>16</v>
      </c>
      <c r="E13" s="64">
        <v>3</v>
      </c>
      <c r="F13" s="64">
        <v>12</v>
      </c>
      <c r="G13" s="64">
        <v>1</v>
      </c>
      <c r="H13" s="64" t="s">
        <v>46</v>
      </c>
      <c r="I13" s="64">
        <v>0</v>
      </c>
      <c r="J13" s="64">
        <v>1</v>
      </c>
      <c r="K13" s="64">
        <v>2</v>
      </c>
      <c r="L13" s="64">
        <v>9</v>
      </c>
      <c r="M13" s="60"/>
    </row>
    <row r="14" spans="1:13" x14ac:dyDescent="0.35">
      <c r="B14" s="67">
        <v>5</v>
      </c>
      <c r="C14" s="65" t="s">
        <v>2328</v>
      </c>
      <c r="D14" s="64">
        <v>6</v>
      </c>
      <c r="E14" s="64">
        <v>0</v>
      </c>
      <c r="F14" s="64">
        <v>6</v>
      </c>
      <c r="G14" s="64">
        <v>0</v>
      </c>
      <c r="H14" s="64" t="s">
        <v>46</v>
      </c>
      <c r="I14" s="64">
        <v>0</v>
      </c>
      <c r="J14" s="64">
        <v>1</v>
      </c>
      <c r="K14" s="64">
        <v>3</v>
      </c>
      <c r="L14" s="64">
        <v>2</v>
      </c>
      <c r="M14" s="60"/>
    </row>
    <row r="15" spans="1:13" x14ac:dyDescent="0.35">
      <c r="B15" s="67">
        <v>6</v>
      </c>
      <c r="C15" s="65" t="s">
        <v>2327</v>
      </c>
      <c r="D15" s="64">
        <v>4</v>
      </c>
      <c r="E15" s="64">
        <v>1</v>
      </c>
      <c r="F15" s="64">
        <v>3</v>
      </c>
      <c r="G15" s="64">
        <v>0</v>
      </c>
      <c r="H15" s="64" t="s">
        <v>46</v>
      </c>
      <c r="I15" s="64">
        <v>0</v>
      </c>
      <c r="J15" s="64">
        <v>1</v>
      </c>
      <c r="K15" s="64">
        <v>1</v>
      </c>
      <c r="L15" s="64">
        <v>1</v>
      </c>
      <c r="M15" s="60"/>
    </row>
    <row r="16" spans="1:13" ht="18.75" customHeight="1" x14ac:dyDescent="0.35">
      <c r="B16" s="67">
        <v>7</v>
      </c>
      <c r="C16" s="65" t="s">
        <v>2326</v>
      </c>
      <c r="D16" s="64">
        <v>9</v>
      </c>
      <c r="E16" s="64">
        <v>0</v>
      </c>
      <c r="F16" s="64">
        <v>9</v>
      </c>
      <c r="G16" s="64">
        <v>0</v>
      </c>
      <c r="H16" s="64" t="s">
        <v>46</v>
      </c>
      <c r="I16" s="64">
        <v>0</v>
      </c>
      <c r="J16" s="64">
        <v>0</v>
      </c>
      <c r="K16" s="64">
        <v>0</v>
      </c>
      <c r="L16" s="64">
        <v>9</v>
      </c>
      <c r="M16" s="60"/>
    </row>
    <row r="17" spans="2:13" x14ac:dyDescent="0.35">
      <c r="B17" s="67">
        <v>8</v>
      </c>
      <c r="C17" s="65" t="s">
        <v>2325</v>
      </c>
      <c r="D17" s="64">
        <v>11</v>
      </c>
      <c r="E17" s="64">
        <v>1</v>
      </c>
      <c r="F17" s="64">
        <v>10</v>
      </c>
      <c r="G17" s="64">
        <v>0</v>
      </c>
      <c r="H17" s="64" t="s">
        <v>46</v>
      </c>
      <c r="I17" s="64">
        <v>1</v>
      </c>
      <c r="J17" s="64">
        <v>1</v>
      </c>
      <c r="K17" s="64">
        <v>0</v>
      </c>
      <c r="L17" s="64">
        <v>8</v>
      </c>
      <c r="M17" s="60"/>
    </row>
    <row r="18" spans="2:13" ht="18.75" customHeight="1" x14ac:dyDescent="0.35">
      <c r="B18" s="67">
        <v>9</v>
      </c>
      <c r="C18" s="65" t="s">
        <v>2324</v>
      </c>
      <c r="D18" s="64">
        <v>4</v>
      </c>
      <c r="E18" s="64">
        <v>0</v>
      </c>
      <c r="F18" s="64">
        <v>4</v>
      </c>
      <c r="G18" s="64">
        <v>0</v>
      </c>
      <c r="H18" s="64" t="s">
        <v>46</v>
      </c>
      <c r="I18" s="64">
        <v>0</v>
      </c>
      <c r="J18" s="64">
        <v>0</v>
      </c>
      <c r="K18" s="64">
        <v>1</v>
      </c>
      <c r="L18" s="64">
        <v>3</v>
      </c>
      <c r="M18" s="60"/>
    </row>
    <row r="19" spans="2:13" x14ac:dyDescent="0.35">
      <c r="B19" s="67">
        <v>10</v>
      </c>
      <c r="C19" s="65" t="s">
        <v>2323</v>
      </c>
      <c r="D19" s="64">
        <v>2</v>
      </c>
      <c r="E19" s="64">
        <v>2</v>
      </c>
      <c r="F19" s="64">
        <v>0</v>
      </c>
      <c r="G19" s="64">
        <v>0</v>
      </c>
      <c r="H19" s="64" t="s">
        <v>46</v>
      </c>
      <c r="I19" s="64">
        <v>0</v>
      </c>
      <c r="J19" s="64">
        <v>0</v>
      </c>
      <c r="K19" s="64">
        <v>0</v>
      </c>
      <c r="L19" s="64">
        <v>0</v>
      </c>
      <c r="M19" s="60"/>
    </row>
    <row r="20" spans="2:13" ht="18.75" customHeight="1" x14ac:dyDescent="0.35">
      <c r="B20" s="66">
        <v>11</v>
      </c>
      <c r="C20" s="65" t="s">
        <v>2322</v>
      </c>
      <c r="D20" s="64">
        <v>25</v>
      </c>
      <c r="E20" s="64">
        <v>14</v>
      </c>
      <c r="F20" s="64">
        <v>11</v>
      </c>
      <c r="G20" s="64">
        <v>0</v>
      </c>
      <c r="H20" s="64" t="s">
        <v>46</v>
      </c>
      <c r="I20" s="64">
        <v>2</v>
      </c>
      <c r="J20" s="64">
        <v>1</v>
      </c>
      <c r="K20" s="64">
        <v>2</v>
      </c>
      <c r="L20" s="64">
        <v>6</v>
      </c>
      <c r="M20" s="60"/>
    </row>
    <row r="21" spans="2:13" x14ac:dyDescent="0.35">
      <c r="B21" s="66">
        <v>12</v>
      </c>
      <c r="C21" s="65" t="s">
        <v>2321</v>
      </c>
      <c r="D21" s="64">
        <v>121</v>
      </c>
      <c r="E21" s="64">
        <v>39</v>
      </c>
      <c r="F21" s="64">
        <v>80</v>
      </c>
      <c r="G21" s="64">
        <v>2</v>
      </c>
      <c r="H21" s="64" t="s">
        <v>46</v>
      </c>
      <c r="I21" s="64">
        <v>5</v>
      </c>
      <c r="J21" s="64">
        <v>10</v>
      </c>
      <c r="K21" s="64">
        <v>24</v>
      </c>
      <c r="L21" s="64">
        <v>41</v>
      </c>
      <c r="M21" s="60"/>
    </row>
    <row r="22" spans="2:13" x14ac:dyDescent="0.35">
      <c r="B22" s="66">
        <v>13</v>
      </c>
      <c r="C22" s="65" t="s">
        <v>2320</v>
      </c>
      <c r="D22" s="64">
        <v>3</v>
      </c>
      <c r="E22" s="64">
        <v>3</v>
      </c>
      <c r="F22" s="64">
        <v>0</v>
      </c>
      <c r="G22" s="64">
        <v>0</v>
      </c>
      <c r="H22" s="64" t="s">
        <v>46</v>
      </c>
      <c r="I22" s="64">
        <v>0</v>
      </c>
      <c r="J22" s="64">
        <v>0</v>
      </c>
      <c r="K22" s="64">
        <v>0</v>
      </c>
      <c r="L22" s="64">
        <v>0</v>
      </c>
      <c r="M22" s="60"/>
    </row>
    <row r="23" spans="2:13" x14ac:dyDescent="0.35">
      <c r="B23" s="66">
        <v>14</v>
      </c>
      <c r="C23" s="65" t="s">
        <v>2319</v>
      </c>
      <c r="D23" s="64">
        <v>11</v>
      </c>
      <c r="E23" s="64">
        <v>5</v>
      </c>
      <c r="F23" s="64">
        <v>6</v>
      </c>
      <c r="G23" s="64">
        <v>0</v>
      </c>
      <c r="H23" s="64" t="s">
        <v>46</v>
      </c>
      <c r="I23" s="64">
        <v>0</v>
      </c>
      <c r="J23" s="64">
        <v>0</v>
      </c>
      <c r="K23" s="64">
        <v>0</v>
      </c>
      <c r="L23" s="64">
        <v>6</v>
      </c>
      <c r="M23" s="60"/>
    </row>
    <row r="24" spans="2:13" x14ac:dyDescent="0.35">
      <c r="B24" s="66">
        <v>15</v>
      </c>
      <c r="C24" s="65" t="s">
        <v>2318</v>
      </c>
      <c r="D24" s="64">
        <v>8</v>
      </c>
      <c r="E24" s="64">
        <v>8</v>
      </c>
      <c r="F24" s="64">
        <v>0</v>
      </c>
      <c r="G24" s="64">
        <v>0</v>
      </c>
      <c r="H24" s="64" t="s">
        <v>46</v>
      </c>
      <c r="I24" s="64">
        <v>0</v>
      </c>
      <c r="J24" s="64">
        <v>0</v>
      </c>
      <c r="K24" s="64">
        <v>0</v>
      </c>
      <c r="L24" s="64">
        <v>0</v>
      </c>
      <c r="M24" s="60"/>
    </row>
    <row r="25" spans="2:13" x14ac:dyDescent="0.35">
      <c r="B25" s="66">
        <v>16</v>
      </c>
      <c r="C25" s="65" t="s">
        <v>2317</v>
      </c>
      <c r="D25" s="64">
        <v>6</v>
      </c>
      <c r="E25" s="64">
        <v>5</v>
      </c>
      <c r="F25" s="64">
        <v>1</v>
      </c>
      <c r="G25" s="64">
        <v>0</v>
      </c>
      <c r="H25" s="64" t="s">
        <v>46</v>
      </c>
      <c r="I25" s="64">
        <v>0</v>
      </c>
      <c r="J25" s="64">
        <v>0</v>
      </c>
      <c r="K25" s="64">
        <v>0</v>
      </c>
      <c r="L25" s="64">
        <v>1</v>
      </c>
      <c r="M25" s="60"/>
    </row>
    <row r="26" spans="2:13" x14ac:dyDescent="0.35">
      <c r="B26" s="66">
        <v>18</v>
      </c>
      <c r="C26" s="65" t="s">
        <v>2316</v>
      </c>
      <c r="D26" s="64">
        <v>16</v>
      </c>
      <c r="E26" s="64">
        <v>11</v>
      </c>
      <c r="F26" s="64">
        <v>4</v>
      </c>
      <c r="G26" s="64">
        <v>1</v>
      </c>
      <c r="H26" s="64" t="s">
        <v>46</v>
      </c>
      <c r="I26" s="64">
        <v>0</v>
      </c>
      <c r="J26" s="64">
        <v>0</v>
      </c>
      <c r="K26" s="64">
        <v>0</v>
      </c>
      <c r="L26" s="64">
        <v>4</v>
      </c>
      <c r="M26" s="60"/>
    </row>
    <row r="27" spans="2:13" x14ac:dyDescent="0.35">
      <c r="B27" s="66">
        <v>19</v>
      </c>
      <c r="C27" s="65" t="s">
        <v>2315</v>
      </c>
      <c r="D27" s="64">
        <v>1</v>
      </c>
      <c r="E27" s="64">
        <v>1</v>
      </c>
      <c r="F27" s="64">
        <v>0</v>
      </c>
      <c r="G27" s="64">
        <v>0</v>
      </c>
      <c r="H27" s="64" t="s">
        <v>46</v>
      </c>
      <c r="I27" s="64">
        <v>0</v>
      </c>
      <c r="J27" s="64">
        <v>0</v>
      </c>
      <c r="K27" s="64">
        <v>0</v>
      </c>
      <c r="L27" s="64">
        <v>0</v>
      </c>
      <c r="M27" s="60"/>
    </row>
    <row r="28" spans="2:13" x14ac:dyDescent="0.35">
      <c r="B28" s="66">
        <v>20</v>
      </c>
      <c r="C28" s="65" t="s">
        <v>2314</v>
      </c>
      <c r="D28" s="64">
        <v>15</v>
      </c>
      <c r="E28" s="64">
        <v>8</v>
      </c>
      <c r="F28" s="64">
        <v>7</v>
      </c>
      <c r="G28" s="64">
        <v>0</v>
      </c>
      <c r="H28" s="64" t="s">
        <v>46</v>
      </c>
      <c r="I28" s="64">
        <v>0</v>
      </c>
      <c r="J28" s="64">
        <v>0</v>
      </c>
      <c r="K28" s="64">
        <v>2</v>
      </c>
      <c r="L28" s="64">
        <v>5</v>
      </c>
      <c r="M28" s="60"/>
    </row>
    <row r="29" spans="2:13" x14ac:dyDescent="0.35">
      <c r="B29" s="66">
        <v>21</v>
      </c>
      <c r="C29" s="65" t="s">
        <v>2313</v>
      </c>
      <c r="D29" s="64">
        <v>4</v>
      </c>
      <c r="E29" s="64">
        <v>4</v>
      </c>
      <c r="F29" s="64">
        <v>0</v>
      </c>
      <c r="G29" s="64">
        <v>0</v>
      </c>
      <c r="H29" s="64" t="s">
        <v>46</v>
      </c>
      <c r="I29" s="64">
        <v>0</v>
      </c>
      <c r="J29" s="64">
        <v>0</v>
      </c>
      <c r="K29" s="64">
        <v>0</v>
      </c>
      <c r="L29" s="64">
        <v>0</v>
      </c>
      <c r="M29" s="60"/>
    </row>
    <row r="30" spans="2:13" x14ac:dyDescent="0.35">
      <c r="B30" s="66">
        <v>22</v>
      </c>
      <c r="C30" s="65" t="s">
        <v>2312</v>
      </c>
      <c r="D30" s="64">
        <v>20</v>
      </c>
      <c r="E30" s="64">
        <v>18</v>
      </c>
      <c r="F30" s="64">
        <v>2</v>
      </c>
      <c r="G30" s="64">
        <v>0</v>
      </c>
      <c r="H30" s="64" t="s">
        <v>46</v>
      </c>
      <c r="I30" s="64">
        <v>1</v>
      </c>
      <c r="J30" s="64">
        <v>0</v>
      </c>
      <c r="K30" s="64">
        <v>0</v>
      </c>
      <c r="L30" s="64">
        <v>1</v>
      </c>
      <c r="M30" s="60"/>
    </row>
    <row r="31" spans="2:13" x14ac:dyDescent="0.35">
      <c r="B31" s="66">
        <v>35</v>
      </c>
      <c r="C31" s="65" t="s">
        <v>2311</v>
      </c>
      <c r="D31" s="64">
        <v>20</v>
      </c>
      <c r="E31" s="64">
        <v>15</v>
      </c>
      <c r="F31" s="64">
        <v>5</v>
      </c>
      <c r="G31" s="64">
        <v>0</v>
      </c>
      <c r="H31" s="64" t="s">
        <v>46</v>
      </c>
      <c r="I31" s="64">
        <v>0</v>
      </c>
      <c r="J31" s="64">
        <v>0</v>
      </c>
      <c r="K31" s="64">
        <v>0</v>
      </c>
      <c r="L31" s="64">
        <v>5</v>
      </c>
      <c r="M31" s="60"/>
    </row>
    <row r="32" spans="2:13" x14ac:dyDescent="0.35">
      <c r="B32" s="66">
        <v>36</v>
      </c>
      <c r="C32" s="65" t="s">
        <v>2310</v>
      </c>
      <c r="D32" s="64">
        <v>3</v>
      </c>
      <c r="E32" s="64">
        <v>3</v>
      </c>
      <c r="F32" s="64">
        <v>0</v>
      </c>
      <c r="G32" s="64">
        <v>0</v>
      </c>
      <c r="H32" s="64" t="s">
        <v>46</v>
      </c>
      <c r="I32" s="64">
        <v>0</v>
      </c>
      <c r="J32" s="64">
        <v>0</v>
      </c>
      <c r="K32" s="64">
        <v>0</v>
      </c>
      <c r="L32" s="64">
        <v>0</v>
      </c>
      <c r="M32" s="60"/>
    </row>
    <row r="33" spans="2:13" x14ac:dyDescent="0.35">
      <c r="B33" s="66">
        <v>38</v>
      </c>
      <c r="C33" s="65" t="s">
        <v>2309</v>
      </c>
      <c r="D33" s="64">
        <v>9</v>
      </c>
      <c r="E33" s="64">
        <v>6</v>
      </c>
      <c r="F33" s="64">
        <v>3</v>
      </c>
      <c r="G33" s="64">
        <v>0</v>
      </c>
      <c r="H33" s="64" t="s">
        <v>46</v>
      </c>
      <c r="I33" s="64">
        <v>0</v>
      </c>
      <c r="J33" s="64">
        <v>0</v>
      </c>
      <c r="K33" s="64">
        <v>0</v>
      </c>
      <c r="L33" s="64">
        <v>3</v>
      </c>
      <c r="M33" s="60"/>
    </row>
    <row r="34" spans="2:13" x14ac:dyDescent="0.35">
      <c r="B34" s="66">
        <v>40</v>
      </c>
      <c r="C34" s="65" t="s">
        <v>2308</v>
      </c>
      <c r="D34" s="64">
        <v>8</v>
      </c>
      <c r="E34" s="64">
        <v>0</v>
      </c>
      <c r="F34" s="64">
        <v>8</v>
      </c>
      <c r="G34" s="64">
        <v>0</v>
      </c>
      <c r="H34" s="64" t="s">
        <v>46</v>
      </c>
      <c r="I34" s="64">
        <v>0</v>
      </c>
      <c r="J34" s="64">
        <v>0</v>
      </c>
      <c r="K34" s="64">
        <v>0</v>
      </c>
      <c r="L34" s="64">
        <v>8</v>
      </c>
      <c r="M34" s="60"/>
    </row>
    <row r="35" spans="2:13" x14ac:dyDescent="0.35">
      <c r="B35" s="66">
        <v>43</v>
      </c>
      <c r="C35" s="65" t="s">
        <v>2307</v>
      </c>
      <c r="D35" s="64">
        <v>3</v>
      </c>
      <c r="E35" s="64">
        <v>0</v>
      </c>
      <c r="F35" s="64">
        <v>3</v>
      </c>
      <c r="G35" s="64">
        <v>0</v>
      </c>
      <c r="H35" s="64" t="s">
        <v>46</v>
      </c>
      <c r="I35" s="64">
        <v>0</v>
      </c>
      <c r="J35" s="64">
        <v>0</v>
      </c>
      <c r="K35" s="64">
        <v>2</v>
      </c>
      <c r="L35" s="64">
        <v>1</v>
      </c>
      <c r="M35" s="60"/>
    </row>
    <row r="36" spans="2:13" x14ac:dyDescent="0.35">
      <c r="B36" s="66">
        <v>45</v>
      </c>
      <c r="C36" s="65" t="s">
        <v>2306</v>
      </c>
      <c r="D36" s="64">
        <v>6</v>
      </c>
      <c r="E36" s="64">
        <v>6</v>
      </c>
      <c r="F36" s="64">
        <v>0</v>
      </c>
      <c r="G36" s="64">
        <v>0</v>
      </c>
      <c r="H36" s="64" t="s">
        <v>46</v>
      </c>
      <c r="I36" s="64">
        <v>0</v>
      </c>
      <c r="J36" s="64">
        <v>0</v>
      </c>
      <c r="K36" s="64">
        <v>0</v>
      </c>
      <c r="L36" s="64">
        <v>0</v>
      </c>
      <c r="M36" s="60"/>
    </row>
    <row r="37" spans="2:13" x14ac:dyDescent="0.35">
      <c r="B37" s="66">
        <v>47</v>
      </c>
      <c r="C37" s="65" t="s">
        <v>2305</v>
      </c>
      <c r="D37" s="64">
        <v>14</v>
      </c>
      <c r="E37" s="64">
        <v>10</v>
      </c>
      <c r="F37" s="64">
        <v>3</v>
      </c>
      <c r="G37" s="64">
        <v>1</v>
      </c>
      <c r="H37" s="64" t="s">
        <v>46</v>
      </c>
      <c r="I37" s="64">
        <v>0</v>
      </c>
      <c r="J37" s="64">
        <v>0</v>
      </c>
      <c r="K37" s="64">
        <v>0</v>
      </c>
      <c r="L37" s="64">
        <v>3</v>
      </c>
      <c r="M37" s="60"/>
    </row>
    <row r="38" spans="2:13" x14ac:dyDescent="0.35">
      <c r="B38" s="66">
        <v>48</v>
      </c>
      <c r="C38" s="65" t="s">
        <v>2304</v>
      </c>
      <c r="D38" s="64">
        <v>5</v>
      </c>
      <c r="E38" s="64">
        <v>1</v>
      </c>
      <c r="F38" s="64">
        <v>4</v>
      </c>
      <c r="G38" s="64">
        <v>0</v>
      </c>
      <c r="H38" s="64" t="s">
        <v>46</v>
      </c>
      <c r="I38" s="64">
        <v>0</v>
      </c>
      <c r="J38" s="64">
        <v>0</v>
      </c>
      <c r="K38" s="64">
        <v>0</v>
      </c>
      <c r="L38" s="64">
        <v>4</v>
      </c>
      <c r="M38" s="60"/>
    </row>
    <row r="39" spans="2:13" x14ac:dyDescent="0.35">
      <c r="B39" s="66">
        <v>49</v>
      </c>
      <c r="C39" s="65" t="s">
        <v>2303</v>
      </c>
      <c r="D39" s="64">
        <v>20</v>
      </c>
      <c r="E39" s="64">
        <v>9</v>
      </c>
      <c r="F39" s="64">
        <v>10</v>
      </c>
      <c r="G39" s="64">
        <v>1</v>
      </c>
      <c r="H39" s="64" t="s">
        <v>46</v>
      </c>
      <c r="I39" s="64">
        <v>1</v>
      </c>
      <c r="J39" s="64">
        <v>0</v>
      </c>
      <c r="K39" s="64">
        <v>0</v>
      </c>
      <c r="L39" s="64">
        <v>9</v>
      </c>
      <c r="M39" s="60"/>
    </row>
    <row r="40" spans="2:13" x14ac:dyDescent="0.35">
      <c r="B40" s="66">
        <v>50</v>
      </c>
      <c r="C40" s="65" t="s">
        <v>2302</v>
      </c>
      <c r="D40" s="64">
        <v>10</v>
      </c>
      <c r="E40" s="64">
        <v>4</v>
      </c>
      <c r="F40" s="64">
        <v>6</v>
      </c>
      <c r="G40" s="64">
        <v>0</v>
      </c>
      <c r="H40" s="64" t="s">
        <v>46</v>
      </c>
      <c r="I40" s="64">
        <v>1</v>
      </c>
      <c r="J40" s="64">
        <v>1</v>
      </c>
      <c r="K40" s="64">
        <v>4</v>
      </c>
      <c r="L40" s="64">
        <v>0</v>
      </c>
      <c r="M40" s="60"/>
    </row>
    <row r="41" spans="2:13" ht="30" x14ac:dyDescent="0.35">
      <c r="B41" s="66">
        <v>51</v>
      </c>
      <c r="C41" s="65" t="s">
        <v>2301</v>
      </c>
      <c r="D41" s="64">
        <v>7</v>
      </c>
      <c r="E41" s="64">
        <v>3</v>
      </c>
      <c r="F41" s="64">
        <v>4</v>
      </c>
      <c r="G41" s="64">
        <v>0</v>
      </c>
      <c r="H41" s="64" t="s">
        <v>46</v>
      </c>
      <c r="I41" s="64">
        <v>2</v>
      </c>
      <c r="J41" s="64">
        <v>0</v>
      </c>
      <c r="K41" s="64">
        <v>0</v>
      </c>
      <c r="L41" s="64">
        <v>2</v>
      </c>
      <c r="M41" s="60"/>
    </row>
    <row r="42" spans="2:13" ht="15" customHeight="1" x14ac:dyDescent="0.35">
      <c r="B42" s="66">
        <v>52</v>
      </c>
      <c r="C42" s="65" t="s">
        <v>2300</v>
      </c>
      <c r="D42" s="64">
        <v>5</v>
      </c>
      <c r="E42" s="64">
        <v>1</v>
      </c>
      <c r="F42" s="64">
        <v>4</v>
      </c>
      <c r="G42" s="64">
        <v>0</v>
      </c>
      <c r="H42" s="64" t="s">
        <v>46</v>
      </c>
      <c r="I42" s="64">
        <v>0</v>
      </c>
      <c r="J42" s="64">
        <v>0</v>
      </c>
      <c r="K42" s="64">
        <v>2</v>
      </c>
      <c r="L42" s="64">
        <v>2</v>
      </c>
      <c r="M42" s="60"/>
    </row>
    <row r="43" spans="2:13" ht="18.75" thickBot="1" x14ac:dyDescent="0.4">
      <c r="B43" s="63">
        <v>53</v>
      </c>
      <c r="C43" s="62" t="s">
        <v>2299</v>
      </c>
      <c r="D43" s="61">
        <v>23</v>
      </c>
      <c r="E43" s="61">
        <v>23</v>
      </c>
      <c r="F43" s="61">
        <v>0</v>
      </c>
      <c r="G43" s="61">
        <v>0</v>
      </c>
      <c r="H43" s="61" t="s">
        <v>46</v>
      </c>
      <c r="I43" s="61">
        <v>0</v>
      </c>
      <c r="J43" s="61">
        <v>0</v>
      </c>
      <c r="K43" s="61">
        <v>0</v>
      </c>
      <c r="L43" s="61">
        <v>0</v>
      </c>
      <c r="M43" s="60"/>
    </row>
    <row r="44" spans="2:13" x14ac:dyDescent="0.35">
      <c r="D44" s="59"/>
    </row>
    <row r="45" spans="2:13" x14ac:dyDescent="0.35">
      <c r="D45" s="59"/>
    </row>
    <row r="46" spans="2:13" x14ac:dyDescent="0.35">
      <c r="D46" s="59"/>
    </row>
    <row r="47" spans="2:13" x14ac:dyDescent="0.35">
      <c r="D47" s="59"/>
    </row>
    <row r="48" spans="2:13" x14ac:dyDescent="0.35">
      <c r="D48" s="59"/>
    </row>
    <row r="49" spans="4:4" x14ac:dyDescent="0.35">
      <c r="D49" s="59"/>
    </row>
    <row r="50" spans="4:4" x14ac:dyDescent="0.35">
      <c r="D50" s="59"/>
    </row>
    <row r="51" spans="4:4" x14ac:dyDescent="0.35">
      <c r="D51" s="59"/>
    </row>
    <row r="52" spans="4:4" x14ac:dyDescent="0.35">
      <c r="D52" s="59"/>
    </row>
    <row r="53" spans="4:4" x14ac:dyDescent="0.35">
      <c r="D53" s="59"/>
    </row>
    <row r="54" spans="4:4" x14ac:dyDescent="0.35">
      <c r="D54" s="59"/>
    </row>
    <row r="55" spans="4:4" x14ac:dyDescent="0.35">
      <c r="D55" s="59"/>
    </row>
    <row r="56" spans="4:4" x14ac:dyDescent="0.35">
      <c r="D56" s="59"/>
    </row>
    <row r="57" spans="4:4" x14ac:dyDescent="0.35">
      <c r="D57" s="59"/>
    </row>
    <row r="58" spans="4:4" x14ac:dyDescent="0.35">
      <c r="D58" s="59"/>
    </row>
    <row r="59" spans="4:4" x14ac:dyDescent="0.35">
      <c r="D59" s="59"/>
    </row>
    <row r="60" spans="4:4" x14ac:dyDescent="0.35">
      <c r="D60" s="59"/>
    </row>
    <row r="61" spans="4:4" x14ac:dyDescent="0.35">
      <c r="D61" s="59"/>
    </row>
    <row r="62" spans="4:4" x14ac:dyDescent="0.35">
      <c r="D62" s="59"/>
    </row>
    <row r="63" spans="4:4" x14ac:dyDescent="0.35">
      <c r="D63" s="59"/>
    </row>
    <row r="64" spans="4:4" x14ac:dyDescent="0.35">
      <c r="D64" s="59"/>
    </row>
    <row r="65" spans="4:4" x14ac:dyDescent="0.35">
      <c r="D65" s="59"/>
    </row>
    <row r="66" spans="4:4" x14ac:dyDescent="0.35">
      <c r="D66" s="59"/>
    </row>
    <row r="67" spans="4:4" x14ac:dyDescent="0.35">
      <c r="D67" s="59"/>
    </row>
    <row r="68" spans="4:4" x14ac:dyDescent="0.35">
      <c r="D68" s="59"/>
    </row>
    <row r="69" spans="4:4" x14ac:dyDescent="0.35">
      <c r="D69" s="59"/>
    </row>
    <row r="70" spans="4:4" x14ac:dyDescent="0.35">
      <c r="D70" s="59"/>
    </row>
    <row r="71" spans="4:4" x14ac:dyDescent="0.35">
      <c r="D71" s="59"/>
    </row>
    <row r="72" spans="4:4" x14ac:dyDescent="0.35">
      <c r="D72" s="59"/>
    </row>
    <row r="73" spans="4:4" x14ac:dyDescent="0.35">
      <c r="D73" s="59"/>
    </row>
    <row r="74" spans="4:4" x14ac:dyDescent="0.35">
      <c r="D74" s="59"/>
    </row>
    <row r="75" spans="4:4" x14ac:dyDescent="0.35">
      <c r="D75" s="59"/>
    </row>
    <row r="76" spans="4:4" x14ac:dyDescent="0.35">
      <c r="D76" s="59"/>
    </row>
    <row r="77" spans="4:4" x14ac:dyDescent="0.35">
      <c r="D77" s="59"/>
    </row>
    <row r="78" spans="4:4" x14ac:dyDescent="0.35">
      <c r="D78" s="59"/>
    </row>
    <row r="79" spans="4:4" x14ac:dyDescent="0.35">
      <c r="D79" s="59"/>
    </row>
    <row r="80" spans="4:4" x14ac:dyDescent="0.35">
      <c r="D80" s="59"/>
    </row>
    <row r="81" spans="4:4" x14ac:dyDescent="0.35">
      <c r="D81" s="59"/>
    </row>
    <row r="82" spans="4:4" x14ac:dyDescent="0.35">
      <c r="D82" s="59"/>
    </row>
    <row r="83" spans="4:4" x14ac:dyDescent="0.35">
      <c r="D83" s="59"/>
    </row>
    <row r="84" spans="4:4" x14ac:dyDescent="0.35">
      <c r="D84" s="59"/>
    </row>
    <row r="85" spans="4:4" x14ac:dyDescent="0.35">
      <c r="D85" s="59"/>
    </row>
  </sheetData>
  <mergeCells count="15">
    <mergeCell ref="B10:C10"/>
    <mergeCell ref="B11:C11"/>
    <mergeCell ref="A1:D1"/>
    <mergeCell ref="B3:L3"/>
    <mergeCell ref="B5:G5"/>
    <mergeCell ref="I5:L5"/>
    <mergeCell ref="B6:C7"/>
    <mergeCell ref="D6:D7"/>
    <mergeCell ref="E6:E7"/>
    <mergeCell ref="F6:F7"/>
    <mergeCell ref="G6:G7"/>
    <mergeCell ref="I6:I7"/>
    <mergeCell ref="J6:J7"/>
    <mergeCell ref="K6:K7"/>
    <mergeCell ref="L6:L7"/>
  </mergeCells>
  <pageMargins left="0.7" right="0.7" top="0.75" bottom="0.75" header="0.3" footer="0.3"/>
  <pageSetup scale="4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190</v>
      </c>
      <c r="D4" s="188" t="s">
        <v>189</v>
      </c>
      <c r="E4" s="188"/>
      <c r="F4" s="188"/>
      <c r="G4" s="188"/>
      <c r="H4" s="189"/>
      <c r="J4" s="190" t="s">
        <v>6</v>
      </c>
      <c r="K4" s="188"/>
      <c r="L4" s="12" t="s">
        <v>214</v>
      </c>
      <c r="M4" s="191" t="s">
        <v>213</v>
      </c>
      <c r="N4" s="191"/>
      <c r="O4" s="191"/>
      <c r="P4" s="191"/>
      <c r="Q4" s="192"/>
      <c r="R4" s="13"/>
      <c r="S4" s="193" t="s">
        <v>2015</v>
      </c>
      <c r="T4" s="194"/>
      <c r="U4" s="194"/>
      <c r="V4" s="195" t="s">
        <v>205</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209</v>
      </c>
      <c r="D6" s="198" t="s">
        <v>212</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18</v>
      </c>
      <c r="K8" s="19" t="s">
        <v>18</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46.25" customHeight="1" thickTop="1" thickBot="1" x14ac:dyDescent="0.25">
      <c r="B10" s="20" t="s">
        <v>21</v>
      </c>
      <c r="C10" s="195" t="s">
        <v>211</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180</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210</v>
      </c>
      <c r="C21" s="199"/>
      <c r="D21" s="199"/>
      <c r="E21" s="199"/>
      <c r="F21" s="199"/>
      <c r="G21" s="199"/>
      <c r="H21" s="199"/>
      <c r="I21" s="199"/>
      <c r="J21" s="199"/>
      <c r="K21" s="199"/>
      <c r="L21" s="199"/>
      <c r="M21" s="200" t="s">
        <v>209</v>
      </c>
      <c r="N21" s="200"/>
      <c r="O21" s="200" t="s">
        <v>48</v>
      </c>
      <c r="P21" s="200"/>
      <c r="Q21" s="200" t="s">
        <v>49</v>
      </c>
      <c r="R21" s="200"/>
      <c r="S21" s="27" t="s">
        <v>208</v>
      </c>
      <c r="T21" s="27" t="s">
        <v>207</v>
      </c>
      <c r="U21" s="27" t="s">
        <v>207</v>
      </c>
      <c r="V21" s="27">
        <f>+IF(ISERR(U21/T21*100),"N/A",ROUND(U21/T21*100,2))</f>
        <v>100</v>
      </c>
      <c r="W21" s="28">
        <f>+IF(ISERR(U21/S21*100),"N/A",ROUND(U21/S21*100,2))</f>
        <v>195.31</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206</v>
      </c>
      <c r="F25" s="33"/>
      <c r="G25" s="33"/>
      <c r="H25" s="34"/>
      <c r="I25" s="34"/>
      <c r="J25" s="34"/>
      <c r="K25" s="34"/>
      <c r="L25" s="34"/>
      <c r="M25" s="34"/>
      <c r="N25" s="34"/>
      <c r="O25" s="34"/>
      <c r="P25" s="35"/>
      <c r="Q25" s="35"/>
      <c r="R25" s="36" t="s">
        <v>205</v>
      </c>
      <c r="S25" s="36" t="s">
        <v>10</v>
      </c>
      <c r="T25" s="35"/>
      <c r="U25" s="36" t="s">
        <v>58</v>
      </c>
      <c r="V25" s="35"/>
      <c r="W25" s="37">
        <f>+IF(ISERR(U25/R25*100),"N/A",ROUND(U25/R25*100,2))</f>
        <v>0</v>
      </c>
    </row>
    <row r="26" spans="2:27" ht="26.25" customHeight="1" thickBot="1" x14ac:dyDescent="0.25">
      <c r="B26" s="148" t="s">
        <v>69</v>
      </c>
      <c r="C26" s="149"/>
      <c r="D26" s="149"/>
      <c r="E26" s="38" t="s">
        <v>206</v>
      </c>
      <c r="F26" s="38"/>
      <c r="G26" s="38"/>
      <c r="H26" s="39"/>
      <c r="I26" s="39"/>
      <c r="J26" s="39"/>
      <c r="K26" s="39"/>
      <c r="L26" s="39"/>
      <c r="M26" s="39"/>
      <c r="N26" s="39"/>
      <c r="O26" s="39"/>
      <c r="P26" s="40"/>
      <c r="Q26" s="40"/>
      <c r="R26" s="41" t="s">
        <v>205</v>
      </c>
      <c r="S26" s="41" t="s">
        <v>204</v>
      </c>
      <c r="T26" s="41">
        <f>+IF(ISERR(S26/R26*100),"N/A",ROUND(S26/R26*100,2))</f>
        <v>6</v>
      </c>
      <c r="U26" s="41" t="s">
        <v>58</v>
      </c>
      <c r="V26" s="41">
        <f>+IF(ISERR(U26/S26*100),"N/A",ROUND(U26/S26*100,2))</f>
        <v>0</v>
      </c>
      <c r="W26" s="42">
        <f>+IF(ISERR(U26/R26*100),"N/A",ROUND(U26/R26*100,2))</f>
        <v>0</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2273</v>
      </c>
      <c r="C28" s="202"/>
      <c r="D28" s="202"/>
      <c r="E28" s="202"/>
      <c r="F28" s="202"/>
      <c r="G28" s="202"/>
      <c r="H28" s="202"/>
      <c r="I28" s="202"/>
      <c r="J28" s="202"/>
      <c r="K28" s="202"/>
      <c r="L28" s="202"/>
      <c r="M28" s="202"/>
      <c r="N28" s="202"/>
      <c r="O28" s="202"/>
      <c r="P28" s="202"/>
      <c r="Q28" s="202"/>
      <c r="R28" s="202"/>
      <c r="S28" s="202"/>
      <c r="T28" s="202"/>
      <c r="U28" s="202"/>
      <c r="V28" s="202"/>
      <c r="W28" s="203"/>
    </row>
    <row r="29" spans="2:27" ht="48.7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2274</v>
      </c>
      <c r="C30" s="202"/>
      <c r="D30" s="202"/>
      <c r="E30" s="202"/>
      <c r="F30" s="202"/>
      <c r="G30" s="202"/>
      <c r="H30" s="202"/>
      <c r="I30" s="202"/>
      <c r="J30" s="202"/>
      <c r="K30" s="202"/>
      <c r="L30" s="202"/>
      <c r="M30" s="202"/>
      <c r="N30" s="202"/>
      <c r="O30" s="202"/>
      <c r="P30" s="202"/>
      <c r="Q30" s="202"/>
      <c r="R30" s="202"/>
      <c r="S30" s="202"/>
      <c r="T30" s="202"/>
      <c r="U30" s="202"/>
      <c r="V30" s="202"/>
      <c r="W30" s="203"/>
    </row>
    <row r="31" spans="2:27" ht="54.7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2275</v>
      </c>
      <c r="C32" s="202"/>
      <c r="D32" s="202"/>
      <c r="E32" s="202"/>
      <c r="F32" s="202"/>
      <c r="G32" s="202"/>
      <c r="H32" s="202"/>
      <c r="I32" s="202"/>
      <c r="J32" s="202"/>
      <c r="K32" s="202"/>
      <c r="L32" s="202"/>
      <c r="M32" s="202"/>
      <c r="N32" s="202"/>
      <c r="O32" s="202"/>
      <c r="P32" s="202"/>
      <c r="Q32" s="202"/>
      <c r="R32" s="202"/>
      <c r="S32" s="202"/>
      <c r="T32" s="202"/>
      <c r="U32" s="202"/>
      <c r="V32" s="202"/>
      <c r="W32" s="203"/>
    </row>
    <row r="33" spans="2:23" ht="69.75" customHeight="1"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tabColor indexed="53"/>
    <pageSetUpPr fitToPage="1"/>
  </sheetPr>
  <dimension ref="A1:AA35"/>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1964</v>
      </c>
      <c r="D4" s="188" t="s">
        <v>1963</v>
      </c>
      <c r="E4" s="188"/>
      <c r="F4" s="188"/>
      <c r="G4" s="188"/>
      <c r="H4" s="189"/>
      <c r="J4" s="190" t="s">
        <v>6</v>
      </c>
      <c r="K4" s="188"/>
      <c r="L4" s="12" t="s">
        <v>1962</v>
      </c>
      <c r="M4" s="191" t="s">
        <v>1961</v>
      </c>
      <c r="N4" s="191"/>
      <c r="O4" s="191"/>
      <c r="P4" s="191"/>
      <c r="Q4" s="192"/>
      <c r="R4" s="13"/>
      <c r="S4" s="193" t="s">
        <v>2015</v>
      </c>
      <c r="T4" s="194"/>
      <c r="U4" s="194"/>
      <c r="V4" s="195" t="s">
        <v>1497</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1953</v>
      </c>
      <c r="D6" s="198" t="s">
        <v>1960</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1959</v>
      </c>
      <c r="K8" s="19" t="s">
        <v>1958</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21.5" customHeight="1" thickTop="1" thickBot="1" x14ac:dyDescent="0.25">
      <c r="B10" s="20" t="s">
        <v>21</v>
      </c>
      <c r="C10" s="195" t="s">
        <v>1957</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1956</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1955</v>
      </c>
      <c r="C21" s="199"/>
      <c r="D21" s="199"/>
      <c r="E21" s="199"/>
      <c r="F21" s="199"/>
      <c r="G21" s="199"/>
      <c r="H21" s="199"/>
      <c r="I21" s="199"/>
      <c r="J21" s="199"/>
      <c r="K21" s="199"/>
      <c r="L21" s="199"/>
      <c r="M21" s="200" t="s">
        <v>1953</v>
      </c>
      <c r="N21" s="200"/>
      <c r="O21" s="200" t="s">
        <v>48</v>
      </c>
      <c r="P21" s="200"/>
      <c r="Q21" s="200" t="s">
        <v>65</v>
      </c>
      <c r="R21" s="200"/>
      <c r="S21" s="27" t="s">
        <v>438</v>
      </c>
      <c r="T21" s="27" t="s">
        <v>84</v>
      </c>
      <c r="U21" s="27" t="s">
        <v>84</v>
      </c>
      <c r="V21" s="27" t="str">
        <f>+IF(ISERR(U21/T21*100),"N/A",ROUND(U21/T21*100,2))</f>
        <v>N/A</v>
      </c>
      <c r="W21" s="28" t="str">
        <f>+IF(ISERR(U21/S21*100),"N/A",ROUND(U21/S21*100,2))</f>
        <v>N/A</v>
      </c>
    </row>
    <row r="22" spans="2:27" ht="56.25" customHeight="1" x14ac:dyDescent="0.2">
      <c r="B22" s="127" t="s">
        <v>1954</v>
      </c>
      <c r="C22" s="199"/>
      <c r="D22" s="199"/>
      <c r="E22" s="199"/>
      <c r="F22" s="199"/>
      <c r="G22" s="199"/>
      <c r="H22" s="199"/>
      <c r="I22" s="199"/>
      <c r="J22" s="199"/>
      <c r="K22" s="199"/>
      <c r="L22" s="199"/>
      <c r="M22" s="200" t="s">
        <v>1953</v>
      </c>
      <c r="N22" s="200"/>
      <c r="O22" s="200" t="s">
        <v>48</v>
      </c>
      <c r="P22" s="200"/>
      <c r="Q22" s="200" t="s">
        <v>65</v>
      </c>
      <c r="R22" s="200"/>
      <c r="S22" s="27" t="s">
        <v>1883</v>
      </c>
      <c r="T22" s="27" t="s">
        <v>84</v>
      </c>
      <c r="U22" s="27" t="s">
        <v>84</v>
      </c>
      <c r="V22" s="27" t="str">
        <f>+IF(ISERR(U22/T22*100),"N/A",ROUND(U22/T22*100,2))</f>
        <v>N/A</v>
      </c>
      <c r="W22" s="28" t="str">
        <f>+IF(ISERR(U22/S22*100),"N/A",ROUND(U22/S22*100,2))</f>
        <v>N/A</v>
      </c>
    </row>
    <row r="23" spans="2:27" ht="56.25" customHeight="1" thickBot="1" x14ac:dyDescent="0.25">
      <c r="B23" s="127" t="s">
        <v>1954</v>
      </c>
      <c r="C23" s="199"/>
      <c r="D23" s="199"/>
      <c r="E23" s="199"/>
      <c r="F23" s="199"/>
      <c r="G23" s="199"/>
      <c r="H23" s="199"/>
      <c r="I23" s="199"/>
      <c r="J23" s="199"/>
      <c r="K23" s="199"/>
      <c r="L23" s="199"/>
      <c r="M23" s="200" t="s">
        <v>1953</v>
      </c>
      <c r="N23" s="200"/>
      <c r="O23" s="200" t="s">
        <v>48</v>
      </c>
      <c r="P23" s="200"/>
      <c r="Q23" s="200" t="s">
        <v>65</v>
      </c>
      <c r="R23" s="200"/>
      <c r="S23" s="27" t="s">
        <v>81</v>
      </c>
      <c r="T23" s="27" t="s">
        <v>84</v>
      </c>
      <c r="U23" s="27" t="s">
        <v>84</v>
      </c>
      <c r="V23" s="27" t="str">
        <f>+IF(ISERR(U23/T23*100),"N/A",ROUND(U23/T23*100,2))</f>
        <v>N/A</v>
      </c>
      <c r="W23" s="28" t="str">
        <f>+IF(ISERR(U23/S23*100),"N/A",ROUND(U23/S23*100,2))</f>
        <v>N/A</v>
      </c>
    </row>
    <row r="24" spans="2:27" ht="21.75" customHeight="1" thickTop="1" thickBot="1" x14ac:dyDescent="0.25">
      <c r="B24" s="7" t="s">
        <v>60</v>
      </c>
      <c r="C24" s="8"/>
      <c r="D24" s="8"/>
      <c r="E24" s="8"/>
      <c r="F24" s="8"/>
      <c r="G24" s="8"/>
      <c r="H24" s="9"/>
      <c r="I24" s="9"/>
      <c r="J24" s="9"/>
      <c r="K24" s="9"/>
      <c r="L24" s="9"/>
      <c r="M24" s="9"/>
      <c r="N24" s="9"/>
      <c r="O24" s="9"/>
      <c r="P24" s="9"/>
      <c r="Q24" s="9"/>
      <c r="R24" s="9"/>
      <c r="S24" s="9"/>
      <c r="T24" s="9"/>
      <c r="U24" s="9"/>
      <c r="V24" s="9"/>
      <c r="W24" s="10"/>
      <c r="X24" s="18"/>
    </row>
    <row r="25" spans="2:27" ht="29.25" customHeight="1" thickTop="1" thickBot="1" x14ac:dyDescent="0.25">
      <c r="B25" s="137" t="s">
        <v>2298</v>
      </c>
      <c r="C25" s="138"/>
      <c r="D25" s="138"/>
      <c r="E25" s="138"/>
      <c r="F25" s="138"/>
      <c r="G25" s="138"/>
      <c r="H25" s="138"/>
      <c r="I25" s="138"/>
      <c r="J25" s="138"/>
      <c r="K25" s="138"/>
      <c r="L25" s="138"/>
      <c r="M25" s="138"/>
      <c r="N25" s="138"/>
      <c r="O25" s="138"/>
      <c r="P25" s="138"/>
      <c r="Q25" s="139"/>
      <c r="R25" s="29" t="s">
        <v>41</v>
      </c>
      <c r="S25" s="143" t="s">
        <v>42</v>
      </c>
      <c r="T25" s="143"/>
      <c r="U25" s="30" t="s">
        <v>61</v>
      </c>
      <c r="V25" s="144" t="s">
        <v>62</v>
      </c>
      <c r="W25" s="145"/>
    </row>
    <row r="26" spans="2:27" ht="30.75" customHeight="1" thickBot="1" x14ac:dyDescent="0.25">
      <c r="B26" s="140"/>
      <c r="C26" s="141"/>
      <c r="D26" s="141"/>
      <c r="E26" s="141"/>
      <c r="F26" s="141"/>
      <c r="G26" s="141"/>
      <c r="H26" s="141"/>
      <c r="I26" s="141"/>
      <c r="J26" s="141"/>
      <c r="K26" s="141"/>
      <c r="L26" s="141"/>
      <c r="M26" s="141"/>
      <c r="N26" s="141"/>
      <c r="O26" s="141"/>
      <c r="P26" s="141"/>
      <c r="Q26" s="142"/>
      <c r="R26" s="31" t="s">
        <v>63</v>
      </c>
      <c r="S26" s="31" t="s">
        <v>63</v>
      </c>
      <c r="T26" s="31" t="s">
        <v>48</v>
      </c>
      <c r="U26" s="31" t="s">
        <v>63</v>
      </c>
      <c r="V26" s="31" t="s">
        <v>64</v>
      </c>
      <c r="W26" s="32" t="s">
        <v>65</v>
      </c>
      <c r="Y26" s="18"/>
    </row>
    <row r="27" spans="2:27" ht="23.25" customHeight="1" thickBot="1" x14ac:dyDescent="0.25">
      <c r="B27" s="146" t="s">
        <v>66</v>
      </c>
      <c r="C27" s="147"/>
      <c r="D27" s="147"/>
      <c r="E27" s="33" t="s">
        <v>1952</v>
      </c>
      <c r="F27" s="33"/>
      <c r="G27" s="33"/>
      <c r="H27" s="34"/>
      <c r="I27" s="34"/>
      <c r="J27" s="34"/>
      <c r="K27" s="34"/>
      <c r="L27" s="34"/>
      <c r="M27" s="34"/>
      <c r="N27" s="34"/>
      <c r="O27" s="34"/>
      <c r="P27" s="35"/>
      <c r="Q27" s="35"/>
      <c r="R27" s="36" t="s">
        <v>1287</v>
      </c>
      <c r="S27" s="36" t="s">
        <v>10</v>
      </c>
      <c r="T27" s="35"/>
      <c r="U27" s="36" t="s">
        <v>58</v>
      </c>
      <c r="V27" s="35"/>
      <c r="W27" s="37">
        <f>+IF(ISERR(U27/R27*100),"N/A",ROUND(U27/R27*100,2))</f>
        <v>0</v>
      </c>
    </row>
    <row r="28" spans="2:27" ht="26.25" customHeight="1" thickBot="1" x14ac:dyDescent="0.25">
      <c r="B28" s="148" t="s">
        <v>69</v>
      </c>
      <c r="C28" s="149"/>
      <c r="D28" s="149"/>
      <c r="E28" s="38" t="s">
        <v>1952</v>
      </c>
      <c r="F28" s="38"/>
      <c r="G28" s="38"/>
      <c r="H28" s="39"/>
      <c r="I28" s="39"/>
      <c r="J28" s="39"/>
      <c r="K28" s="39"/>
      <c r="L28" s="39"/>
      <c r="M28" s="39"/>
      <c r="N28" s="39"/>
      <c r="O28" s="39"/>
      <c r="P28" s="40"/>
      <c r="Q28" s="40"/>
      <c r="R28" s="41" t="s">
        <v>1287</v>
      </c>
      <c r="S28" s="41" t="s">
        <v>1274</v>
      </c>
      <c r="T28" s="41">
        <f>+IF(ISERR(S28/R28*100),"N/A",ROUND(S28/R28*100,2))</f>
        <v>29.79</v>
      </c>
      <c r="U28" s="41" t="s">
        <v>58</v>
      </c>
      <c r="V28" s="41">
        <f>+IF(ISERR(U28/S28*100),"N/A",ROUND(U28/S28*100,2))</f>
        <v>0</v>
      </c>
      <c r="W28" s="42">
        <f>+IF(ISERR(U28/R28*100),"N/A",ROUND(U28/R28*100,2))</f>
        <v>0</v>
      </c>
    </row>
    <row r="29" spans="2:27" ht="22.5" customHeight="1" thickTop="1" thickBot="1" x14ac:dyDescent="0.25">
      <c r="B29" s="7" t="s">
        <v>71</v>
      </c>
      <c r="C29" s="8"/>
      <c r="D29" s="8"/>
      <c r="E29" s="8"/>
      <c r="F29" s="8"/>
      <c r="G29" s="8"/>
      <c r="H29" s="9"/>
      <c r="I29" s="9"/>
      <c r="J29" s="9"/>
      <c r="K29" s="9"/>
      <c r="L29" s="9"/>
      <c r="M29" s="9"/>
      <c r="N29" s="9"/>
      <c r="O29" s="9"/>
      <c r="P29" s="9"/>
      <c r="Q29" s="9"/>
      <c r="R29" s="9"/>
      <c r="S29" s="9"/>
      <c r="T29" s="9"/>
      <c r="U29" s="9"/>
      <c r="V29" s="9"/>
      <c r="W29" s="10"/>
    </row>
    <row r="30" spans="2:27" ht="37.5" customHeight="1" thickTop="1" x14ac:dyDescent="0.2">
      <c r="B30" s="201" t="s">
        <v>2020</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10.2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2017</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 customHeight="1" thickBot="1" x14ac:dyDescent="0.25">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x14ac:dyDescent="0.2">
      <c r="B34" s="201" t="s">
        <v>2018</v>
      </c>
      <c r="C34" s="202"/>
      <c r="D34" s="202"/>
      <c r="E34" s="202"/>
      <c r="F34" s="202"/>
      <c r="G34" s="202"/>
      <c r="H34" s="202"/>
      <c r="I34" s="202"/>
      <c r="J34" s="202"/>
      <c r="K34" s="202"/>
      <c r="L34" s="202"/>
      <c r="M34" s="202"/>
      <c r="N34" s="202"/>
      <c r="O34" s="202"/>
      <c r="P34" s="202"/>
      <c r="Q34" s="202"/>
      <c r="R34" s="202"/>
      <c r="S34" s="202"/>
      <c r="T34" s="202"/>
      <c r="U34" s="202"/>
      <c r="V34" s="202"/>
      <c r="W34" s="203"/>
    </row>
    <row r="35" spans="2:23" ht="15.75" thickBot="1" x14ac:dyDescent="0.25">
      <c r="B35" s="207"/>
      <c r="C35" s="208"/>
      <c r="D35" s="208"/>
      <c r="E35" s="208"/>
      <c r="F35" s="208"/>
      <c r="G35" s="208"/>
      <c r="H35" s="208"/>
      <c r="I35" s="208"/>
      <c r="J35" s="208"/>
      <c r="K35" s="208"/>
      <c r="L35" s="208"/>
      <c r="M35" s="208"/>
      <c r="N35" s="208"/>
      <c r="O35" s="208"/>
      <c r="P35" s="208"/>
      <c r="Q35" s="208"/>
      <c r="R35" s="208"/>
      <c r="S35" s="208"/>
      <c r="T35" s="208"/>
      <c r="U35" s="208"/>
      <c r="V35" s="208"/>
      <c r="W35" s="20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indexed="53"/>
    <pageSetUpPr fitToPage="1"/>
  </sheetPr>
  <dimension ref="A1:AA34"/>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1964</v>
      </c>
      <c r="D4" s="188" t="s">
        <v>1963</v>
      </c>
      <c r="E4" s="188"/>
      <c r="F4" s="188"/>
      <c r="G4" s="188"/>
      <c r="H4" s="189"/>
      <c r="J4" s="190" t="s">
        <v>6</v>
      </c>
      <c r="K4" s="188"/>
      <c r="L4" s="12" t="s">
        <v>1971</v>
      </c>
      <c r="M4" s="191" t="s">
        <v>1970</v>
      </c>
      <c r="N4" s="191"/>
      <c r="O4" s="191"/>
      <c r="P4" s="191"/>
      <c r="Q4" s="192"/>
      <c r="R4" s="13"/>
      <c r="S4" s="193" t="s">
        <v>2015</v>
      </c>
      <c r="T4" s="194"/>
      <c r="U4" s="194"/>
      <c r="V4" s="195" t="s">
        <v>1223</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1953</v>
      </c>
      <c r="D6" s="198" t="s">
        <v>1960</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1771</v>
      </c>
      <c r="K8" s="19" t="s">
        <v>1969</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21.5" customHeight="1" thickTop="1" thickBot="1" x14ac:dyDescent="0.25">
      <c r="B10" s="20" t="s">
        <v>21</v>
      </c>
      <c r="C10" s="195" t="s">
        <v>1968</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1956</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1967</v>
      </c>
      <c r="C21" s="199"/>
      <c r="D21" s="199"/>
      <c r="E21" s="199"/>
      <c r="F21" s="199"/>
      <c r="G21" s="199"/>
      <c r="H21" s="199"/>
      <c r="I21" s="199"/>
      <c r="J21" s="199"/>
      <c r="K21" s="199"/>
      <c r="L21" s="199"/>
      <c r="M21" s="200" t="s">
        <v>1953</v>
      </c>
      <c r="N21" s="200"/>
      <c r="O21" s="200" t="s">
        <v>48</v>
      </c>
      <c r="P21" s="200"/>
      <c r="Q21" s="200" t="s">
        <v>65</v>
      </c>
      <c r="R21" s="200"/>
      <c r="S21" s="27" t="s">
        <v>290</v>
      </c>
      <c r="T21" s="27" t="s">
        <v>84</v>
      </c>
      <c r="U21" s="27" t="s">
        <v>84</v>
      </c>
      <c r="V21" s="27" t="str">
        <f>+IF(ISERR(U21/T21*100),"N/A",ROUND(U21/T21*100,2))</f>
        <v>N/A</v>
      </c>
      <c r="W21" s="28" t="str">
        <f>+IF(ISERR(U21/S21*100),"N/A",ROUND(U21/S21*100,2))</f>
        <v>N/A</v>
      </c>
    </row>
    <row r="22" spans="2:27" ht="56.25" customHeight="1" thickBot="1" x14ac:dyDescent="0.25">
      <c r="B22" s="127" t="s">
        <v>1966</v>
      </c>
      <c r="C22" s="199"/>
      <c r="D22" s="199"/>
      <c r="E22" s="199"/>
      <c r="F22" s="199"/>
      <c r="G22" s="199"/>
      <c r="H22" s="199"/>
      <c r="I22" s="199"/>
      <c r="J22" s="199"/>
      <c r="K22" s="199"/>
      <c r="L22" s="199"/>
      <c r="M22" s="200" t="s">
        <v>1953</v>
      </c>
      <c r="N22" s="200"/>
      <c r="O22" s="200" t="s">
        <v>48</v>
      </c>
      <c r="P22" s="200"/>
      <c r="Q22" s="200" t="s">
        <v>65</v>
      </c>
      <c r="R22" s="200"/>
      <c r="S22" s="27" t="s">
        <v>76</v>
      </c>
      <c r="T22" s="27" t="s">
        <v>84</v>
      </c>
      <c r="U22" s="27" t="s">
        <v>84</v>
      </c>
      <c r="V22" s="27" t="str">
        <f>+IF(ISERR(U22/T22*100),"N/A",ROUND(U22/T22*100,2))</f>
        <v>N/A</v>
      </c>
      <c r="W22" s="28" t="str">
        <f>+IF(ISERR(U22/S22*100),"N/A",ROUND(U22/S22*100,2))</f>
        <v>N/A</v>
      </c>
    </row>
    <row r="23" spans="2:27" ht="21.75" customHeight="1" thickTop="1" thickBot="1" x14ac:dyDescent="0.25">
      <c r="B23" s="7" t="s">
        <v>60</v>
      </c>
      <c r="C23" s="8"/>
      <c r="D23" s="8"/>
      <c r="E23" s="8"/>
      <c r="F23" s="8"/>
      <c r="G23" s="8"/>
      <c r="H23" s="9"/>
      <c r="I23" s="9"/>
      <c r="J23" s="9"/>
      <c r="K23" s="9"/>
      <c r="L23" s="9"/>
      <c r="M23" s="9"/>
      <c r="N23" s="9"/>
      <c r="O23" s="9"/>
      <c r="P23" s="9"/>
      <c r="Q23" s="9"/>
      <c r="R23" s="9"/>
      <c r="S23" s="9"/>
      <c r="T23" s="9"/>
      <c r="U23" s="9"/>
      <c r="V23" s="9"/>
      <c r="W23" s="10"/>
      <c r="X23" s="18"/>
    </row>
    <row r="24" spans="2:27" ht="29.25" customHeight="1" thickTop="1" thickBot="1" x14ac:dyDescent="0.25">
      <c r="B24" s="137" t="s">
        <v>2298</v>
      </c>
      <c r="C24" s="138"/>
      <c r="D24" s="138"/>
      <c r="E24" s="138"/>
      <c r="F24" s="138"/>
      <c r="G24" s="138"/>
      <c r="H24" s="138"/>
      <c r="I24" s="138"/>
      <c r="J24" s="138"/>
      <c r="K24" s="138"/>
      <c r="L24" s="138"/>
      <c r="M24" s="138"/>
      <c r="N24" s="138"/>
      <c r="O24" s="138"/>
      <c r="P24" s="138"/>
      <c r="Q24" s="139"/>
      <c r="R24" s="29" t="s">
        <v>41</v>
      </c>
      <c r="S24" s="143" t="s">
        <v>42</v>
      </c>
      <c r="T24" s="143"/>
      <c r="U24" s="30" t="s">
        <v>61</v>
      </c>
      <c r="V24" s="144" t="s">
        <v>62</v>
      </c>
      <c r="W24" s="145"/>
    </row>
    <row r="25" spans="2:27" ht="30.75" customHeight="1" thickBot="1" x14ac:dyDescent="0.25">
      <c r="B25" s="140"/>
      <c r="C25" s="141"/>
      <c r="D25" s="141"/>
      <c r="E25" s="141"/>
      <c r="F25" s="141"/>
      <c r="G25" s="141"/>
      <c r="H25" s="141"/>
      <c r="I25" s="141"/>
      <c r="J25" s="141"/>
      <c r="K25" s="141"/>
      <c r="L25" s="141"/>
      <c r="M25" s="141"/>
      <c r="N25" s="141"/>
      <c r="O25" s="141"/>
      <c r="P25" s="141"/>
      <c r="Q25" s="142"/>
      <c r="R25" s="31" t="s">
        <v>63</v>
      </c>
      <c r="S25" s="31" t="s">
        <v>63</v>
      </c>
      <c r="T25" s="31" t="s">
        <v>48</v>
      </c>
      <c r="U25" s="31" t="s">
        <v>63</v>
      </c>
      <c r="V25" s="31" t="s">
        <v>64</v>
      </c>
      <c r="W25" s="32" t="s">
        <v>65</v>
      </c>
      <c r="Y25" s="18"/>
    </row>
    <row r="26" spans="2:27" ht="23.25" customHeight="1" thickBot="1" x14ac:dyDescent="0.25">
      <c r="B26" s="146" t="s">
        <v>66</v>
      </c>
      <c r="C26" s="147"/>
      <c r="D26" s="147"/>
      <c r="E26" s="33" t="s">
        <v>1952</v>
      </c>
      <c r="F26" s="33"/>
      <c r="G26" s="33"/>
      <c r="H26" s="34"/>
      <c r="I26" s="34"/>
      <c r="J26" s="34"/>
      <c r="K26" s="34"/>
      <c r="L26" s="34"/>
      <c r="M26" s="34"/>
      <c r="N26" s="34"/>
      <c r="O26" s="34"/>
      <c r="P26" s="35"/>
      <c r="Q26" s="35"/>
      <c r="R26" s="36" t="s">
        <v>1965</v>
      </c>
      <c r="S26" s="36" t="s">
        <v>10</v>
      </c>
      <c r="T26" s="35"/>
      <c r="U26" s="36" t="s">
        <v>58</v>
      </c>
      <c r="V26" s="35"/>
      <c r="W26" s="37">
        <f>+IF(ISERR(U26/R26*100),"N/A",ROUND(U26/R26*100,2))</f>
        <v>0</v>
      </c>
    </row>
    <row r="27" spans="2:27" ht="26.25" customHeight="1" thickBot="1" x14ac:dyDescent="0.25">
      <c r="B27" s="148" t="s">
        <v>69</v>
      </c>
      <c r="C27" s="149"/>
      <c r="D27" s="149"/>
      <c r="E27" s="38" t="s">
        <v>1952</v>
      </c>
      <c r="F27" s="38"/>
      <c r="G27" s="38"/>
      <c r="H27" s="39"/>
      <c r="I27" s="39"/>
      <c r="J27" s="39"/>
      <c r="K27" s="39"/>
      <c r="L27" s="39"/>
      <c r="M27" s="39"/>
      <c r="N27" s="39"/>
      <c r="O27" s="39"/>
      <c r="P27" s="40"/>
      <c r="Q27" s="40"/>
      <c r="R27" s="41" t="s">
        <v>1965</v>
      </c>
      <c r="S27" s="41" t="s">
        <v>567</v>
      </c>
      <c r="T27" s="41">
        <f>+IF(ISERR(S27/R27*100),"N/A",ROUND(S27/R27*100,2))</f>
        <v>8.33</v>
      </c>
      <c r="U27" s="41" t="s">
        <v>58</v>
      </c>
      <c r="V27" s="41">
        <f>+IF(ISERR(U27/S27*100),"N/A",ROUND(U27/S27*100,2))</f>
        <v>0</v>
      </c>
      <c r="W27" s="42">
        <f>+IF(ISERR(U27/R27*100),"N/A",ROUND(U27/R27*100,2))</f>
        <v>0</v>
      </c>
    </row>
    <row r="28" spans="2:27" ht="22.5" customHeight="1" thickTop="1" thickBot="1" x14ac:dyDescent="0.25">
      <c r="B28" s="7" t="s">
        <v>71</v>
      </c>
      <c r="C28" s="8"/>
      <c r="D28" s="8"/>
      <c r="E28" s="8"/>
      <c r="F28" s="8"/>
      <c r="G28" s="8"/>
      <c r="H28" s="9"/>
      <c r="I28" s="9"/>
      <c r="J28" s="9"/>
      <c r="K28" s="9"/>
      <c r="L28" s="9"/>
      <c r="M28" s="9"/>
      <c r="N28" s="9"/>
      <c r="O28" s="9"/>
      <c r="P28" s="9"/>
      <c r="Q28" s="9"/>
      <c r="R28" s="9"/>
      <c r="S28" s="9"/>
      <c r="T28" s="9"/>
      <c r="U28" s="9"/>
      <c r="V28" s="9"/>
      <c r="W28" s="10"/>
    </row>
    <row r="29" spans="2:27" ht="37.5" customHeight="1" thickTop="1" x14ac:dyDescent="0.2">
      <c r="B29" s="201" t="s">
        <v>2020</v>
      </c>
      <c r="C29" s="202"/>
      <c r="D29" s="202"/>
      <c r="E29" s="202"/>
      <c r="F29" s="202"/>
      <c r="G29" s="202"/>
      <c r="H29" s="202"/>
      <c r="I29" s="202"/>
      <c r="J29" s="202"/>
      <c r="K29" s="202"/>
      <c r="L29" s="202"/>
      <c r="M29" s="202"/>
      <c r="N29" s="202"/>
      <c r="O29" s="202"/>
      <c r="P29" s="202"/>
      <c r="Q29" s="202"/>
      <c r="R29" s="202"/>
      <c r="S29" s="202"/>
      <c r="T29" s="202"/>
      <c r="U29" s="202"/>
      <c r="V29" s="202"/>
      <c r="W29" s="203"/>
    </row>
    <row r="30" spans="2:27" ht="111" customHeight="1" thickBot="1" x14ac:dyDescent="0.25">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x14ac:dyDescent="0.2">
      <c r="B31" s="201" t="s">
        <v>2017</v>
      </c>
      <c r="C31" s="202"/>
      <c r="D31" s="202"/>
      <c r="E31" s="202"/>
      <c r="F31" s="202"/>
      <c r="G31" s="202"/>
      <c r="H31" s="202"/>
      <c r="I31" s="202"/>
      <c r="J31" s="202"/>
      <c r="K31" s="202"/>
      <c r="L31" s="202"/>
      <c r="M31" s="202"/>
      <c r="N31" s="202"/>
      <c r="O31" s="202"/>
      <c r="P31" s="202"/>
      <c r="Q31" s="202"/>
      <c r="R31" s="202"/>
      <c r="S31" s="202"/>
      <c r="T31" s="202"/>
      <c r="U31" s="202"/>
      <c r="V31" s="202"/>
      <c r="W31" s="203"/>
    </row>
    <row r="32" spans="2:27" ht="15"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2018</v>
      </c>
      <c r="C33" s="202"/>
      <c r="D33" s="202"/>
      <c r="E33" s="202"/>
      <c r="F33" s="202"/>
      <c r="G33" s="202"/>
      <c r="H33" s="202"/>
      <c r="I33" s="202"/>
      <c r="J33" s="202"/>
      <c r="K33" s="202"/>
      <c r="L33" s="202"/>
      <c r="M33" s="202"/>
      <c r="N33" s="202"/>
      <c r="O33" s="202"/>
      <c r="P33" s="202"/>
      <c r="Q33" s="202"/>
      <c r="R33" s="202"/>
      <c r="S33" s="202"/>
      <c r="T33" s="202"/>
      <c r="U33" s="202"/>
      <c r="V33" s="202"/>
      <c r="W33" s="203"/>
    </row>
    <row r="34" spans="2:23" ht="15.75" thickBot="1" x14ac:dyDescent="0.25">
      <c r="B34" s="207"/>
      <c r="C34" s="208"/>
      <c r="D34" s="208"/>
      <c r="E34" s="208"/>
      <c r="F34" s="208"/>
      <c r="G34" s="208"/>
      <c r="H34" s="208"/>
      <c r="I34" s="208"/>
      <c r="J34" s="208"/>
      <c r="K34" s="208"/>
      <c r="L34" s="208"/>
      <c r="M34" s="208"/>
      <c r="N34" s="208"/>
      <c r="O34" s="208"/>
      <c r="P34" s="208"/>
      <c r="Q34" s="208"/>
      <c r="R34" s="208"/>
      <c r="S34" s="208"/>
      <c r="T34" s="208"/>
      <c r="U34" s="208"/>
      <c r="V34" s="208"/>
      <c r="W34" s="20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79.5" customHeight="1" thickTop="1" thickBot="1" x14ac:dyDescent="0.25">
      <c r="B4" s="11" t="s">
        <v>3</v>
      </c>
      <c r="C4" s="12" t="s">
        <v>1964</v>
      </c>
      <c r="D4" s="188" t="s">
        <v>1963</v>
      </c>
      <c r="E4" s="188"/>
      <c r="F4" s="188"/>
      <c r="G4" s="188"/>
      <c r="H4" s="189"/>
      <c r="J4" s="190" t="s">
        <v>6</v>
      </c>
      <c r="K4" s="188"/>
      <c r="L4" s="12" t="s">
        <v>1979</v>
      </c>
      <c r="M4" s="191" t="s">
        <v>1978</v>
      </c>
      <c r="N4" s="191"/>
      <c r="O4" s="191"/>
      <c r="P4" s="191"/>
      <c r="Q4" s="192"/>
      <c r="R4" s="13"/>
      <c r="S4" s="193" t="s">
        <v>2015</v>
      </c>
      <c r="T4" s="194"/>
      <c r="U4" s="194"/>
      <c r="V4" s="195" t="s">
        <v>1977</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1953</v>
      </c>
      <c r="D6" s="198" t="s">
        <v>1960</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1976</v>
      </c>
      <c r="K8" s="19" t="s">
        <v>18</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23.75" customHeight="1" thickTop="1" thickBot="1" x14ac:dyDescent="0.25">
      <c r="B10" s="20" t="s">
        <v>21</v>
      </c>
      <c r="C10" s="195" t="s">
        <v>1968</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1956</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1975</v>
      </c>
      <c r="C21" s="199"/>
      <c r="D21" s="199"/>
      <c r="E21" s="199"/>
      <c r="F21" s="199"/>
      <c r="G21" s="199"/>
      <c r="H21" s="199"/>
      <c r="I21" s="199"/>
      <c r="J21" s="199"/>
      <c r="K21" s="199"/>
      <c r="L21" s="199"/>
      <c r="M21" s="200" t="s">
        <v>1953</v>
      </c>
      <c r="N21" s="200"/>
      <c r="O21" s="200" t="s">
        <v>48</v>
      </c>
      <c r="P21" s="200"/>
      <c r="Q21" s="200" t="s">
        <v>65</v>
      </c>
      <c r="R21" s="200"/>
      <c r="S21" s="27" t="s">
        <v>1974</v>
      </c>
      <c r="T21" s="27" t="s">
        <v>84</v>
      </c>
      <c r="U21" s="27" t="s">
        <v>84</v>
      </c>
      <c r="V21" s="27" t="str">
        <f>+IF(ISERR(U21/T21*100),"N/A",ROUND(U21/T21*100,2))</f>
        <v>N/A</v>
      </c>
      <c r="W21" s="28" t="str">
        <f>+IF(ISERR(U21/S21*100),"N/A",ROUND(U21/S21*100,2))</f>
        <v>N/A</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1952</v>
      </c>
      <c r="F25" s="33"/>
      <c r="G25" s="33"/>
      <c r="H25" s="34"/>
      <c r="I25" s="34"/>
      <c r="J25" s="34"/>
      <c r="K25" s="34"/>
      <c r="L25" s="34"/>
      <c r="M25" s="34"/>
      <c r="N25" s="34"/>
      <c r="O25" s="34"/>
      <c r="P25" s="35"/>
      <c r="Q25" s="35"/>
      <c r="R25" s="36" t="s">
        <v>1973</v>
      </c>
      <c r="S25" s="36" t="s">
        <v>10</v>
      </c>
      <c r="T25" s="35"/>
      <c r="U25" s="36" t="s">
        <v>58</v>
      </c>
      <c r="V25" s="35"/>
      <c r="W25" s="37">
        <f>+IF(ISERR(U25/R25*100),"N/A",ROUND(U25/R25*100,2))</f>
        <v>0</v>
      </c>
    </row>
    <row r="26" spans="2:27" ht="26.25" customHeight="1" thickBot="1" x14ac:dyDescent="0.25">
      <c r="B26" s="148" t="s">
        <v>69</v>
      </c>
      <c r="C26" s="149"/>
      <c r="D26" s="149"/>
      <c r="E26" s="38" t="s">
        <v>1952</v>
      </c>
      <c r="F26" s="38"/>
      <c r="G26" s="38"/>
      <c r="H26" s="39"/>
      <c r="I26" s="39"/>
      <c r="J26" s="39"/>
      <c r="K26" s="39"/>
      <c r="L26" s="39"/>
      <c r="M26" s="39"/>
      <c r="N26" s="39"/>
      <c r="O26" s="39"/>
      <c r="P26" s="40"/>
      <c r="Q26" s="40"/>
      <c r="R26" s="41" t="s">
        <v>1973</v>
      </c>
      <c r="S26" s="41" t="s">
        <v>1972</v>
      </c>
      <c r="T26" s="41">
        <f>+IF(ISERR(S26/R26*100),"N/A",ROUND(S26/R26*100,2))</f>
        <v>14.55</v>
      </c>
      <c r="U26" s="41" t="s">
        <v>58</v>
      </c>
      <c r="V26" s="41">
        <f>+IF(ISERR(U26/S26*100),"N/A",ROUND(U26/S26*100,2))</f>
        <v>0</v>
      </c>
      <c r="W26" s="42">
        <f>+IF(ISERR(U26/R26*100),"N/A",ROUND(U26/R26*100,2))</f>
        <v>0</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2020</v>
      </c>
      <c r="C28" s="202"/>
      <c r="D28" s="202"/>
      <c r="E28" s="202"/>
      <c r="F28" s="202"/>
      <c r="G28" s="202"/>
      <c r="H28" s="202"/>
      <c r="I28" s="202"/>
      <c r="J28" s="202"/>
      <c r="K28" s="202"/>
      <c r="L28" s="202"/>
      <c r="M28" s="202"/>
      <c r="N28" s="202"/>
      <c r="O28" s="202"/>
      <c r="P28" s="202"/>
      <c r="Q28" s="202"/>
      <c r="R28" s="202"/>
      <c r="S28" s="202"/>
      <c r="T28" s="202"/>
      <c r="U28" s="202"/>
      <c r="V28" s="202"/>
      <c r="W28" s="203"/>
    </row>
    <row r="29" spans="2:27" ht="110.2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2017</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2018</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1964</v>
      </c>
      <c r="D4" s="188" t="s">
        <v>1963</v>
      </c>
      <c r="E4" s="188"/>
      <c r="F4" s="188"/>
      <c r="G4" s="188"/>
      <c r="H4" s="189"/>
      <c r="J4" s="190" t="s">
        <v>6</v>
      </c>
      <c r="K4" s="188"/>
      <c r="L4" s="12" t="s">
        <v>1985</v>
      </c>
      <c r="M4" s="191" t="s">
        <v>1984</v>
      </c>
      <c r="N4" s="191"/>
      <c r="O4" s="191"/>
      <c r="P4" s="191"/>
      <c r="Q4" s="192"/>
      <c r="R4" s="13"/>
      <c r="S4" s="193" t="s">
        <v>2015</v>
      </c>
      <c r="T4" s="194"/>
      <c r="U4" s="194"/>
      <c r="V4" s="195" t="s">
        <v>1980</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1953</v>
      </c>
      <c r="D6" s="198" t="s">
        <v>1960</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1983</v>
      </c>
      <c r="K8" s="19" t="s">
        <v>1982</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14" customHeight="1" thickTop="1" thickBot="1" x14ac:dyDescent="0.25">
      <c r="B10" s="20" t="s">
        <v>21</v>
      </c>
      <c r="C10" s="195" t="s">
        <v>1968</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1956</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1981</v>
      </c>
      <c r="C21" s="199"/>
      <c r="D21" s="199"/>
      <c r="E21" s="199"/>
      <c r="F21" s="199"/>
      <c r="G21" s="199"/>
      <c r="H21" s="199"/>
      <c r="I21" s="199"/>
      <c r="J21" s="199"/>
      <c r="K21" s="199"/>
      <c r="L21" s="199"/>
      <c r="M21" s="200" t="s">
        <v>1953</v>
      </c>
      <c r="N21" s="200"/>
      <c r="O21" s="200" t="s">
        <v>48</v>
      </c>
      <c r="P21" s="200"/>
      <c r="Q21" s="200" t="s">
        <v>65</v>
      </c>
      <c r="R21" s="200"/>
      <c r="S21" s="27" t="s">
        <v>438</v>
      </c>
      <c r="T21" s="27" t="s">
        <v>84</v>
      </c>
      <c r="U21" s="27" t="s">
        <v>84</v>
      </c>
      <c r="V21" s="27" t="str">
        <f>+IF(ISERR(U21/T21*100),"N/A",ROUND(U21/T21*100,2))</f>
        <v>N/A</v>
      </c>
      <c r="W21" s="28" t="str">
        <f>+IF(ISERR(U21/S21*100),"N/A",ROUND(U21/S21*100,2))</f>
        <v>N/A</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1952</v>
      </c>
      <c r="F25" s="33"/>
      <c r="G25" s="33"/>
      <c r="H25" s="34"/>
      <c r="I25" s="34"/>
      <c r="J25" s="34"/>
      <c r="K25" s="34"/>
      <c r="L25" s="34"/>
      <c r="M25" s="34"/>
      <c r="N25" s="34"/>
      <c r="O25" s="34"/>
      <c r="P25" s="35"/>
      <c r="Q25" s="35"/>
      <c r="R25" s="36" t="s">
        <v>1980</v>
      </c>
      <c r="S25" s="36" t="s">
        <v>10</v>
      </c>
      <c r="T25" s="35"/>
      <c r="U25" s="36" t="s">
        <v>58</v>
      </c>
      <c r="V25" s="35"/>
      <c r="W25" s="37">
        <f>+IF(ISERR(U25/R25*100),"N/A",ROUND(U25/R25*100,2))</f>
        <v>0</v>
      </c>
    </row>
    <row r="26" spans="2:27" ht="26.25" customHeight="1" thickBot="1" x14ac:dyDescent="0.25">
      <c r="B26" s="148" t="s">
        <v>69</v>
      </c>
      <c r="C26" s="149"/>
      <c r="D26" s="149"/>
      <c r="E26" s="38" t="s">
        <v>1952</v>
      </c>
      <c r="F26" s="38"/>
      <c r="G26" s="38"/>
      <c r="H26" s="39"/>
      <c r="I26" s="39"/>
      <c r="J26" s="39"/>
      <c r="K26" s="39"/>
      <c r="L26" s="39"/>
      <c r="M26" s="39"/>
      <c r="N26" s="39"/>
      <c r="O26" s="39"/>
      <c r="P26" s="40"/>
      <c r="Q26" s="40"/>
      <c r="R26" s="41" t="s">
        <v>1980</v>
      </c>
      <c r="S26" s="41" t="s">
        <v>1275</v>
      </c>
      <c r="T26" s="41">
        <f>+IF(ISERR(S26/R26*100),"N/A",ROUND(S26/R26*100,2))</f>
        <v>32</v>
      </c>
      <c r="U26" s="41" t="s">
        <v>58</v>
      </c>
      <c r="V26" s="41">
        <f>+IF(ISERR(U26/S26*100),"N/A",ROUND(U26/S26*100,2))</f>
        <v>0</v>
      </c>
      <c r="W26" s="42">
        <f>+IF(ISERR(U26/R26*100),"N/A",ROUND(U26/R26*100,2))</f>
        <v>0</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2021</v>
      </c>
      <c r="C28" s="202"/>
      <c r="D28" s="202"/>
      <c r="E28" s="202"/>
      <c r="F28" s="202"/>
      <c r="G28" s="202"/>
      <c r="H28" s="202"/>
      <c r="I28" s="202"/>
      <c r="J28" s="202"/>
      <c r="K28" s="202"/>
      <c r="L28" s="202"/>
      <c r="M28" s="202"/>
      <c r="N28" s="202"/>
      <c r="O28" s="202"/>
      <c r="P28" s="202"/>
      <c r="Q28" s="202"/>
      <c r="R28" s="202"/>
      <c r="S28" s="202"/>
      <c r="T28" s="202"/>
      <c r="U28" s="202"/>
      <c r="V28" s="202"/>
      <c r="W28" s="203"/>
    </row>
    <row r="29" spans="2:27" ht="87.7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2017</v>
      </c>
      <c r="C30" s="202"/>
      <c r="D30" s="202"/>
      <c r="E30" s="202"/>
      <c r="F30" s="202"/>
      <c r="G30" s="202"/>
      <c r="H30" s="202"/>
      <c r="I30" s="202"/>
      <c r="J30" s="202"/>
      <c r="K30" s="202"/>
      <c r="L30" s="202"/>
      <c r="M30" s="202"/>
      <c r="N30" s="202"/>
      <c r="O30" s="202"/>
      <c r="P30" s="202"/>
      <c r="Q30" s="202"/>
      <c r="R30" s="202"/>
      <c r="S30" s="202"/>
      <c r="T30" s="202"/>
      <c r="U30" s="202"/>
      <c r="V30" s="202"/>
      <c r="W30" s="203"/>
    </row>
    <row r="31" spans="2:27" ht="23.2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2018</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indexed="53"/>
    <pageSetUpPr fitToPage="1"/>
  </sheetPr>
  <dimension ref="A1:AA37"/>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1964</v>
      </c>
      <c r="D4" s="188" t="s">
        <v>1963</v>
      </c>
      <c r="E4" s="188"/>
      <c r="F4" s="188"/>
      <c r="G4" s="188"/>
      <c r="H4" s="189"/>
      <c r="J4" s="190" t="s">
        <v>6</v>
      </c>
      <c r="K4" s="188"/>
      <c r="L4" s="12" t="s">
        <v>1996</v>
      </c>
      <c r="M4" s="191" t="s">
        <v>1995</v>
      </c>
      <c r="N4" s="191"/>
      <c r="O4" s="191"/>
      <c r="P4" s="191"/>
      <c r="Q4" s="192"/>
      <c r="R4" s="13"/>
      <c r="S4" s="193" t="s">
        <v>2015</v>
      </c>
      <c r="T4" s="194"/>
      <c r="U4" s="194"/>
      <c r="V4" s="195" t="s">
        <v>1497</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1953</v>
      </c>
      <c r="D6" s="198" t="s">
        <v>1960</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1994</v>
      </c>
      <c r="K8" s="19" t="s">
        <v>1073</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11.75" customHeight="1" thickTop="1" thickBot="1" x14ac:dyDescent="0.25">
      <c r="B10" s="20" t="s">
        <v>21</v>
      </c>
      <c r="C10" s="195" t="s">
        <v>1957</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1956</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1993</v>
      </c>
      <c r="C21" s="199"/>
      <c r="D21" s="199"/>
      <c r="E21" s="199"/>
      <c r="F21" s="199"/>
      <c r="G21" s="199"/>
      <c r="H21" s="199"/>
      <c r="I21" s="199"/>
      <c r="J21" s="199"/>
      <c r="K21" s="199"/>
      <c r="L21" s="199"/>
      <c r="M21" s="200" t="s">
        <v>1953</v>
      </c>
      <c r="N21" s="200"/>
      <c r="O21" s="200" t="s">
        <v>48</v>
      </c>
      <c r="P21" s="200"/>
      <c r="Q21" s="200" t="s">
        <v>65</v>
      </c>
      <c r="R21" s="200"/>
      <c r="S21" s="27" t="s">
        <v>438</v>
      </c>
      <c r="T21" s="27" t="s">
        <v>84</v>
      </c>
      <c r="U21" s="27" t="s">
        <v>84</v>
      </c>
      <c r="V21" s="27" t="str">
        <f>+IF(ISERR(U21/T21*100),"N/A",ROUND(U21/T21*100,2))</f>
        <v>N/A</v>
      </c>
      <c r="W21" s="28" t="str">
        <f>+IF(ISERR(U21/S21*100),"N/A",ROUND(U21/S21*100,2))</f>
        <v>N/A</v>
      </c>
    </row>
    <row r="22" spans="2:27" ht="56.25" customHeight="1" x14ac:dyDescent="0.2">
      <c r="B22" s="127" t="s">
        <v>1992</v>
      </c>
      <c r="C22" s="199"/>
      <c r="D22" s="199"/>
      <c r="E22" s="199"/>
      <c r="F22" s="199"/>
      <c r="G22" s="199"/>
      <c r="H22" s="199"/>
      <c r="I22" s="199"/>
      <c r="J22" s="199"/>
      <c r="K22" s="199"/>
      <c r="L22" s="199"/>
      <c r="M22" s="200" t="s">
        <v>1953</v>
      </c>
      <c r="N22" s="200"/>
      <c r="O22" s="200" t="s">
        <v>48</v>
      </c>
      <c r="P22" s="200"/>
      <c r="Q22" s="200" t="s">
        <v>65</v>
      </c>
      <c r="R22" s="200"/>
      <c r="S22" s="27" t="s">
        <v>975</v>
      </c>
      <c r="T22" s="27" t="s">
        <v>84</v>
      </c>
      <c r="U22" s="27" t="s">
        <v>84</v>
      </c>
      <c r="V22" s="27" t="str">
        <f>+IF(ISERR(U22/T22*100),"N/A",ROUND(U22/T22*100,2))</f>
        <v>N/A</v>
      </c>
      <c r="W22" s="28" t="str">
        <f>+IF(ISERR(U22/S22*100),"N/A",ROUND(U22/S22*100,2))</f>
        <v>N/A</v>
      </c>
    </row>
    <row r="23" spans="2:27" ht="56.25" customHeight="1" x14ac:dyDescent="0.2">
      <c r="B23" s="127" t="s">
        <v>1991</v>
      </c>
      <c r="C23" s="199"/>
      <c r="D23" s="199"/>
      <c r="E23" s="199"/>
      <c r="F23" s="199"/>
      <c r="G23" s="199"/>
      <c r="H23" s="199"/>
      <c r="I23" s="199"/>
      <c r="J23" s="199"/>
      <c r="K23" s="199"/>
      <c r="L23" s="199"/>
      <c r="M23" s="200" t="s">
        <v>1953</v>
      </c>
      <c r="N23" s="200"/>
      <c r="O23" s="200" t="s">
        <v>48</v>
      </c>
      <c r="P23" s="200"/>
      <c r="Q23" s="200" t="s">
        <v>65</v>
      </c>
      <c r="R23" s="200"/>
      <c r="S23" s="27" t="s">
        <v>125</v>
      </c>
      <c r="T23" s="27" t="s">
        <v>84</v>
      </c>
      <c r="U23" s="27" t="s">
        <v>84</v>
      </c>
      <c r="V23" s="27" t="str">
        <f>+IF(ISERR(U23/T23*100),"N/A",ROUND(U23/T23*100,2))</f>
        <v>N/A</v>
      </c>
      <c r="W23" s="28" t="str">
        <f>+IF(ISERR(U23/S23*100),"N/A",ROUND(U23/S23*100,2))</f>
        <v>N/A</v>
      </c>
    </row>
    <row r="24" spans="2:27" ht="56.25" customHeight="1" x14ac:dyDescent="0.2">
      <c r="B24" s="127" t="s">
        <v>1990</v>
      </c>
      <c r="C24" s="199"/>
      <c r="D24" s="199"/>
      <c r="E24" s="199"/>
      <c r="F24" s="199"/>
      <c r="G24" s="199"/>
      <c r="H24" s="199"/>
      <c r="I24" s="199"/>
      <c r="J24" s="199"/>
      <c r="K24" s="199"/>
      <c r="L24" s="199"/>
      <c r="M24" s="200" t="s">
        <v>1953</v>
      </c>
      <c r="N24" s="200"/>
      <c r="O24" s="200" t="s">
        <v>48</v>
      </c>
      <c r="P24" s="200"/>
      <c r="Q24" s="200" t="s">
        <v>65</v>
      </c>
      <c r="R24" s="200"/>
      <c r="S24" s="27" t="s">
        <v>1829</v>
      </c>
      <c r="T24" s="27" t="s">
        <v>84</v>
      </c>
      <c r="U24" s="27" t="s">
        <v>84</v>
      </c>
      <c r="V24" s="27" t="str">
        <f>+IF(ISERR(U24/T24*100),"N/A",ROUND(U24/T24*100,2))</f>
        <v>N/A</v>
      </c>
      <c r="W24" s="28" t="str">
        <f>+IF(ISERR(U24/S24*100),"N/A",ROUND(U24/S24*100,2))</f>
        <v>N/A</v>
      </c>
    </row>
    <row r="25" spans="2:27" ht="56.25" customHeight="1" thickBot="1" x14ac:dyDescent="0.25">
      <c r="B25" s="127" t="s">
        <v>1989</v>
      </c>
      <c r="C25" s="199"/>
      <c r="D25" s="199"/>
      <c r="E25" s="199"/>
      <c r="F25" s="199"/>
      <c r="G25" s="199"/>
      <c r="H25" s="199"/>
      <c r="I25" s="199"/>
      <c r="J25" s="199"/>
      <c r="K25" s="199"/>
      <c r="L25" s="199"/>
      <c r="M25" s="200" t="s">
        <v>1953</v>
      </c>
      <c r="N25" s="200"/>
      <c r="O25" s="200" t="s">
        <v>1988</v>
      </c>
      <c r="P25" s="200"/>
      <c r="Q25" s="200" t="s">
        <v>65</v>
      </c>
      <c r="R25" s="200"/>
      <c r="S25" s="27" t="s">
        <v>438</v>
      </c>
      <c r="T25" s="27" t="s">
        <v>84</v>
      </c>
      <c r="U25" s="27" t="s">
        <v>84</v>
      </c>
      <c r="V25" s="27" t="str">
        <f>+IF(ISERR(U25/T25*100),"N/A",ROUND(U25/T25*100,2))</f>
        <v>N/A</v>
      </c>
      <c r="W25" s="28" t="str">
        <f>+IF(ISERR(U25/S25*100),"N/A",ROUND(U25/S25*100,2))</f>
        <v>N/A</v>
      </c>
    </row>
    <row r="26" spans="2:27" ht="21.75" customHeight="1" thickTop="1" thickBot="1" x14ac:dyDescent="0.25">
      <c r="B26" s="7" t="s">
        <v>60</v>
      </c>
      <c r="C26" s="8"/>
      <c r="D26" s="8"/>
      <c r="E26" s="8"/>
      <c r="F26" s="8"/>
      <c r="G26" s="8"/>
      <c r="H26" s="9"/>
      <c r="I26" s="9"/>
      <c r="J26" s="9"/>
      <c r="K26" s="9"/>
      <c r="L26" s="9"/>
      <c r="M26" s="9"/>
      <c r="N26" s="9"/>
      <c r="O26" s="9"/>
      <c r="P26" s="9"/>
      <c r="Q26" s="9"/>
      <c r="R26" s="9"/>
      <c r="S26" s="9"/>
      <c r="T26" s="9"/>
      <c r="U26" s="9"/>
      <c r="V26" s="9"/>
      <c r="W26" s="10"/>
      <c r="X26" s="18"/>
    </row>
    <row r="27" spans="2:27" ht="29.25" customHeight="1" thickTop="1" thickBot="1" x14ac:dyDescent="0.25">
      <c r="B27" s="137" t="s">
        <v>2298</v>
      </c>
      <c r="C27" s="138"/>
      <c r="D27" s="138"/>
      <c r="E27" s="138"/>
      <c r="F27" s="138"/>
      <c r="G27" s="138"/>
      <c r="H27" s="138"/>
      <c r="I27" s="138"/>
      <c r="J27" s="138"/>
      <c r="K27" s="138"/>
      <c r="L27" s="138"/>
      <c r="M27" s="138"/>
      <c r="N27" s="138"/>
      <c r="O27" s="138"/>
      <c r="P27" s="138"/>
      <c r="Q27" s="139"/>
      <c r="R27" s="29" t="s">
        <v>41</v>
      </c>
      <c r="S27" s="143" t="s">
        <v>42</v>
      </c>
      <c r="T27" s="143"/>
      <c r="U27" s="30" t="s">
        <v>61</v>
      </c>
      <c r="V27" s="144" t="s">
        <v>62</v>
      </c>
      <c r="W27" s="145"/>
    </row>
    <row r="28" spans="2:27" ht="30.75" customHeight="1" thickBot="1" x14ac:dyDescent="0.25">
      <c r="B28" s="140"/>
      <c r="C28" s="141"/>
      <c r="D28" s="141"/>
      <c r="E28" s="141"/>
      <c r="F28" s="141"/>
      <c r="G28" s="141"/>
      <c r="H28" s="141"/>
      <c r="I28" s="141"/>
      <c r="J28" s="141"/>
      <c r="K28" s="141"/>
      <c r="L28" s="141"/>
      <c r="M28" s="141"/>
      <c r="N28" s="141"/>
      <c r="O28" s="141"/>
      <c r="P28" s="141"/>
      <c r="Q28" s="142"/>
      <c r="R28" s="31" t="s">
        <v>63</v>
      </c>
      <c r="S28" s="31" t="s">
        <v>63</v>
      </c>
      <c r="T28" s="31" t="s">
        <v>48</v>
      </c>
      <c r="U28" s="31" t="s">
        <v>63</v>
      </c>
      <c r="V28" s="31" t="s">
        <v>64</v>
      </c>
      <c r="W28" s="32" t="s">
        <v>65</v>
      </c>
      <c r="Y28" s="18"/>
    </row>
    <row r="29" spans="2:27" ht="23.25" customHeight="1" thickBot="1" x14ac:dyDescent="0.25">
      <c r="B29" s="146" t="s">
        <v>66</v>
      </c>
      <c r="C29" s="147"/>
      <c r="D29" s="147"/>
      <c r="E29" s="33" t="s">
        <v>1952</v>
      </c>
      <c r="F29" s="33"/>
      <c r="G29" s="33"/>
      <c r="H29" s="34"/>
      <c r="I29" s="34"/>
      <c r="J29" s="34"/>
      <c r="K29" s="34"/>
      <c r="L29" s="34"/>
      <c r="M29" s="34"/>
      <c r="N29" s="34"/>
      <c r="O29" s="34"/>
      <c r="P29" s="35"/>
      <c r="Q29" s="35"/>
      <c r="R29" s="36" t="s">
        <v>1987</v>
      </c>
      <c r="S29" s="36" t="s">
        <v>10</v>
      </c>
      <c r="T29" s="35"/>
      <c r="U29" s="36" t="s">
        <v>58</v>
      </c>
      <c r="V29" s="35"/>
      <c r="W29" s="37">
        <f>+IF(ISERR(U29/R29*100),"N/A",ROUND(U29/R29*100,2))</f>
        <v>0</v>
      </c>
    </row>
    <row r="30" spans="2:27" ht="26.25" customHeight="1" thickBot="1" x14ac:dyDescent="0.25">
      <c r="B30" s="148" t="s">
        <v>69</v>
      </c>
      <c r="C30" s="149"/>
      <c r="D30" s="149"/>
      <c r="E30" s="38" t="s">
        <v>1952</v>
      </c>
      <c r="F30" s="38"/>
      <c r="G30" s="38"/>
      <c r="H30" s="39"/>
      <c r="I30" s="39"/>
      <c r="J30" s="39"/>
      <c r="K30" s="39"/>
      <c r="L30" s="39"/>
      <c r="M30" s="39"/>
      <c r="N30" s="39"/>
      <c r="O30" s="39"/>
      <c r="P30" s="40"/>
      <c r="Q30" s="40"/>
      <c r="R30" s="41" t="s">
        <v>1987</v>
      </c>
      <c r="S30" s="41" t="s">
        <v>1986</v>
      </c>
      <c r="T30" s="41">
        <f>+IF(ISERR(S30/R30*100),"N/A",ROUND(S30/R30*100,2))</f>
        <v>26.19</v>
      </c>
      <c r="U30" s="41" t="s">
        <v>58</v>
      </c>
      <c r="V30" s="41">
        <f>+IF(ISERR(U30/S30*100),"N/A",ROUND(U30/S30*100,2))</f>
        <v>0</v>
      </c>
      <c r="W30" s="42">
        <f>+IF(ISERR(U30/R30*100),"N/A",ROUND(U30/R30*100,2))</f>
        <v>0</v>
      </c>
    </row>
    <row r="31" spans="2:27" ht="22.5" customHeight="1" thickTop="1" thickBot="1" x14ac:dyDescent="0.25">
      <c r="B31" s="7" t="s">
        <v>71</v>
      </c>
      <c r="C31" s="8"/>
      <c r="D31" s="8"/>
      <c r="E31" s="8"/>
      <c r="F31" s="8"/>
      <c r="G31" s="8"/>
      <c r="H31" s="9"/>
      <c r="I31" s="9"/>
      <c r="J31" s="9"/>
      <c r="K31" s="9"/>
      <c r="L31" s="9"/>
      <c r="M31" s="9"/>
      <c r="N31" s="9"/>
      <c r="O31" s="9"/>
      <c r="P31" s="9"/>
      <c r="Q31" s="9"/>
      <c r="R31" s="9"/>
      <c r="S31" s="9"/>
      <c r="T31" s="9"/>
      <c r="U31" s="9"/>
      <c r="V31" s="9"/>
      <c r="W31" s="10"/>
    </row>
    <row r="32" spans="2:27" ht="37.5" customHeight="1" thickTop="1" x14ac:dyDescent="0.2">
      <c r="B32" s="201" t="s">
        <v>2020</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20.75" customHeight="1" thickBot="1" x14ac:dyDescent="0.25">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x14ac:dyDescent="0.2">
      <c r="B34" s="201" t="s">
        <v>2017</v>
      </c>
      <c r="C34" s="202"/>
      <c r="D34" s="202"/>
      <c r="E34" s="202"/>
      <c r="F34" s="202"/>
      <c r="G34" s="202"/>
      <c r="H34" s="202"/>
      <c r="I34" s="202"/>
      <c r="J34" s="202"/>
      <c r="K34" s="202"/>
      <c r="L34" s="202"/>
      <c r="M34" s="202"/>
      <c r="N34" s="202"/>
      <c r="O34" s="202"/>
      <c r="P34" s="202"/>
      <c r="Q34" s="202"/>
      <c r="R34" s="202"/>
      <c r="S34" s="202"/>
      <c r="T34" s="202"/>
      <c r="U34" s="202"/>
      <c r="V34" s="202"/>
      <c r="W34" s="203"/>
    </row>
    <row r="35" spans="2:23" ht="15" customHeight="1" thickBot="1" x14ac:dyDescent="0.25">
      <c r="B35" s="204"/>
      <c r="C35" s="205"/>
      <c r="D35" s="205"/>
      <c r="E35" s="205"/>
      <c r="F35" s="205"/>
      <c r="G35" s="205"/>
      <c r="H35" s="205"/>
      <c r="I35" s="205"/>
      <c r="J35" s="205"/>
      <c r="K35" s="205"/>
      <c r="L35" s="205"/>
      <c r="M35" s="205"/>
      <c r="N35" s="205"/>
      <c r="O35" s="205"/>
      <c r="P35" s="205"/>
      <c r="Q35" s="205"/>
      <c r="R35" s="205"/>
      <c r="S35" s="205"/>
      <c r="T35" s="205"/>
      <c r="U35" s="205"/>
      <c r="V35" s="205"/>
      <c r="W35" s="206"/>
    </row>
    <row r="36" spans="2:23" ht="37.5" customHeight="1" thickTop="1" x14ac:dyDescent="0.2">
      <c r="B36" s="201" t="s">
        <v>2018</v>
      </c>
      <c r="C36" s="202"/>
      <c r="D36" s="202"/>
      <c r="E36" s="202"/>
      <c r="F36" s="202"/>
      <c r="G36" s="202"/>
      <c r="H36" s="202"/>
      <c r="I36" s="202"/>
      <c r="J36" s="202"/>
      <c r="K36" s="202"/>
      <c r="L36" s="202"/>
      <c r="M36" s="202"/>
      <c r="N36" s="202"/>
      <c r="O36" s="202"/>
      <c r="P36" s="202"/>
      <c r="Q36" s="202"/>
      <c r="R36" s="202"/>
      <c r="S36" s="202"/>
      <c r="T36" s="202"/>
      <c r="U36" s="202"/>
      <c r="V36" s="202"/>
      <c r="W36" s="203"/>
    </row>
    <row r="37" spans="2:23" ht="15.75" thickBot="1" x14ac:dyDescent="0.25">
      <c r="B37" s="207"/>
      <c r="C37" s="208"/>
      <c r="D37" s="208"/>
      <c r="E37" s="208"/>
      <c r="F37" s="208"/>
      <c r="G37" s="208"/>
      <c r="H37" s="208"/>
      <c r="I37" s="208"/>
      <c r="J37" s="208"/>
      <c r="K37" s="208"/>
      <c r="L37" s="208"/>
      <c r="M37" s="208"/>
      <c r="N37" s="208"/>
      <c r="O37" s="208"/>
      <c r="P37" s="208"/>
      <c r="Q37" s="208"/>
      <c r="R37" s="208"/>
      <c r="S37" s="208"/>
      <c r="T37" s="208"/>
      <c r="U37" s="208"/>
      <c r="V37" s="208"/>
      <c r="W37" s="209"/>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tabColor indexed="53"/>
    <pageSetUpPr fitToPage="1"/>
  </sheetPr>
  <dimension ref="A1:AA35"/>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1964</v>
      </c>
      <c r="D4" s="188" t="s">
        <v>1963</v>
      </c>
      <c r="E4" s="188"/>
      <c r="F4" s="188"/>
      <c r="G4" s="188"/>
      <c r="H4" s="189"/>
      <c r="J4" s="190" t="s">
        <v>6</v>
      </c>
      <c r="K4" s="188"/>
      <c r="L4" s="12" t="s">
        <v>2000</v>
      </c>
      <c r="M4" s="191" t="s">
        <v>1999</v>
      </c>
      <c r="N4" s="191"/>
      <c r="O4" s="191"/>
      <c r="P4" s="191"/>
      <c r="Q4" s="192"/>
      <c r="R4" s="13"/>
      <c r="S4" s="193" t="s">
        <v>2015</v>
      </c>
      <c r="T4" s="194"/>
      <c r="U4" s="194"/>
      <c r="V4" s="195" t="s">
        <v>58</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1953</v>
      </c>
      <c r="D6" s="198" t="s">
        <v>1960</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1209</v>
      </c>
      <c r="K8" s="19" t="s">
        <v>624</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19.25" customHeight="1" thickTop="1" thickBot="1" x14ac:dyDescent="0.25">
      <c r="B10" s="20" t="s">
        <v>21</v>
      </c>
      <c r="C10" s="195" t="s">
        <v>1957</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1956</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1997</v>
      </c>
      <c r="C21" s="199"/>
      <c r="D21" s="199"/>
      <c r="E21" s="199"/>
      <c r="F21" s="199"/>
      <c r="G21" s="199"/>
      <c r="H21" s="199"/>
      <c r="I21" s="199"/>
      <c r="J21" s="199"/>
      <c r="K21" s="199"/>
      <c r="L21" s="199"/>
      <c r="M21" s="200" t="s">
        <v>1953</v>
      </c>
      <c r="N21" s="200"/>
      <c r="O21" s="200" t="s">
        <v>48</v>
      </c>
      <c r="P21" s="200"/>
      <c r="Q21" s="200" t="s">
        <v>65</v>
      </c>
      <c r="R21" s="200"/>
      <c r="S21" s="27" t="s">
        <v>884</v>
      </c>
      <c r="T21" s="27" t="s">
        <v>84</v>
      </c>
      <c r="U21" s="27" t="s">
        <v>84</v>
      </c>
      <c r="V21" s="27" t="str">
        <f>+IF(ISERR(U21/T21*100),"N/A",ROUND(U21/T21*100,2))</f>
        <v>N/A</v>
      </c>
      <c r="W21" s="28" t="str">
        <f>+IF(ISERR(U21/S21*100),"N/A",ROUND(U21/S21*100,2))</f>
        <v>N/A</v>
      </c>
    </row>
    <row r="22" spans="2:27" ht="56.25" customHeight="1" x14ac:dyDescent="0.2">
      <c r="B22" s="127" t="s">
        <v>1998</v>
      </c>
      <c r="C22" s="199"/>
      <c r="D22" s="199"/>
      <c r="E22" s="199"/>
      <c r="F22" s="199"/>
      <c r="G22" s="199"/>
      <c r="H22" s="199"/>
      <c r="I22" s="199"/>
      <c r="J22" s="199"/>
      <c r="K22" s="199"/>
      <c r="L22" s="199"/>
      <c r="M22" s="200" t="s">
        <v>1953</v>
      </c>
      <c r="N22" s="200"/>
      <c r="O22" s="200" t="s">
        <v>48</v>
      </c>
      <c r="P22" s="200"/>
      <c r="Q22" s="200" t="s">
        <v>65</v>
      </c>
      <c r="R22" s="200"/>
      <c r="S22" s="27" t="s">
        <v>498</v>
      </c>
      <c r="T22" s="27" t="s">
        <v>84</v>
      </c>
      <c r="U22" s="27" t="s">
        <v>84</v>
      </c>
      <c r="V22" s="27" t="str">
        <f>+IF(ISERR(U22/T22*100),"N/A",ROUND(U22/T22*100,2))</f>
        <v>N/A</v>
      </c>
      <c r="W22" s="28" t="str">
        <f>+IF(ISERR(U22/S22*100),"N/A",ROUND(U22/S22*100,2))</f>
        <v>N/A</v>
      </c>
    </row>
    <row r="23" spans="2:27" ht="56.25" customHeight="1" thickBot="1" x14ac:dyDescent="0.25">
      <c r="B23" s="127" t="s">
        <v>1997</v>
      </c>
      <c r="C23" s="199"/>
      <c r="D23" s="199"/>
      <c r="E23" s="199"/>
      <c r="F23" s="199"/>
      <c r="G23" s="199"/>
      <c r="H23" s="199"/>
      <c r="I23" s="199"/>
      <c r="J23" s="199"/>
      <c r="K23" s="199"/>
      <c r="L23" s="199"/>
      <c r="M23" s="200" t="s">
        <v>1953</v>
      </c>
      <c r="N23" s="200"/>
      <c r="O23" s="200" t="s">
        <v>48</v>
      </c>
      <c r="P23" s="200"/>
      <c r="Q23" s="200" t="s">
        <v>65</v>
      </c>
      <c r="R23" s="200"/>
      <c r="S23" s="27" t="s">
        <v>53</v>
      </c>
      <c r="T23" s="27" t="s">
        <v>84</v>
      </c>
      <c r="U23" s="27" t="s">
        <v>84</v>
      </c>
      <c r="V23" s="27" t="str">
        <f>+IF(ISERR(U23/T23*100),"N/A",ROUND(U23/T23*100,2))</f>
        <v>N/A</v>
      </c>
      <c r="W23" s="28" t="str">
        <f>+IF(ISERR(U23/S23*100),"N/A",ROUND(U23/S23*100,2))</f>
        <v>N/A</v>
      </c>
    </row>
    <row r="24" spans="2:27" ht="21.75" customHeight="1" thickTop="1" thickBot="1" x14ac:dyDescent="0.25">
      <c r="B24" s="7" t="s">
        <v>60</v>
      </c>
      <c r="C24" s="8"/>
      <c r="D24" s="8"/>
      <c r="E24" s="8"/>
      <c r="F24" s="8"/>
      <c r="G24" s="8"/>
      <c r="H24" s="9"/>
      <c r="I24" s="9"/>
      <c r="J24" s="9"/>
      <c r="K24" s="9"/>
      <c r="L24" s="9"/>
      <c r="M24" s="9"/>
      <c r="N24" s="9"/>
      <c r="O24" s="9"/>
      <c r="P24" s="9"/>
      <c r="Q24" s="9"/>
      <c r="R24" s="9"/>
      <c r="S24" s="9"/>
      <c r="T24" s="9"/>
      <c r="U24" s="9"/>
      <c r="V24" s="9"/>
      <c r="W24" s="10"/>
      <c r="X24" s="18"/>
    </row>
    <row r="25" spans="2:27" ht="29.25" customHeight="1" thickTop="1" thickBot="1" x14ac:dyDescent="0.25">
      <c r="B25" s="137" t="s">
        <v>2298</v>
      </c>
      <c r="C25" s="138"/>
      <c r="D25" s="138"/>
      <c r="E25" s="138"/>
      <c r="F25" s="138"/>
      <c r="G25" s="138"/>
      <c r="H25" s="138"/>
      <c r="I25" s="138"/>
      <c r="J25" s="138"/>
      <c r="K25" s="138"/>
      <c r="L25" s="138"/>
      <c r="M25" s="138"/>
      <c r="N25" s="138"/>
      <c r="O25" s="138"/>
      <c r="P25" s="138"/>
      <c r="Q25" s="139"/>
      <c r="R25" s="29" t="s">
        <v>41</v>
      </c>
      <c r="S25" s="143" t="s">
        <v>42</v>
      </c>
      <c r="T25" s="143"/>
      <c r="U25" s="30" t="s">
        <v>61</v>
      </c>
      <c r="V25" s="144" t="s">
        <v>62</v>
      </c>
      <c r="W25" s="145"/>
    </row>
    <row r="26" spans="2:27" ht="30.75" customHeight="1" thickBot="1" x14ac:dyDescent="0.25">
      <c r="B26" s="140"/>
      <c r="C26" s="141"/>
      <c r="D26" s="141"/>
      <c r="E26" s="141"/>
      <c r="F26" s="141"/>
      <c r="G26" s="141"/>
      <c r="H26" s="141"/>
      <c r="I26" s="141"/>
      <c r="J26" s="141"/>
      <c r="K26" s="141"/>
      <c r="L26" s="141"/>
      <c r="M26" s="141"/>
      <c r="N26" s="141"/>
      <c r="O26" s="141"/>
      <c r="P26" s="141"/>
      <c r="Q26" s="142"/>
      <c r="R26" s="31" t="s">
        <v>63</v>
      </c>
      <c r="S26" s="31" t="s">
        <v>63</v>
      </c>
      <c r="T26" s="31" t="s">
        <v>48</v>
      </c>
      <c r="U26" s="31" t="s">
        <v>63</v>
      </c>
      <c r="V26" s="31" t="s">
        <v>64</v>
      </c>
      <c r="W26" s="32" t="s">
        <v>65</v>
      </c>
      <c r="Y26" s="18"/>
    </row>
    <row r="27" spans="2:27" ht="23.25" customHeight="1" thickBot="1" x14ac:dyDescent="0.25">
      <c r="B27" s="146" t="s">
        <v>66</v>
      </c>
      <c r="C27" s="147"/>
      <c r="D27" s="147"/>
      <c r="E27" s="33" t="s">
        <v>1952</v>
      </c>
      <c r="F27" s="33"/>
      <c r="G27" s="33"/>
      <c r="H27" s="34"/>
      <c r="I27" s="34"/>
      <c r="J27" s="34"/>
      <c r="K27" s="34"/>
      <c r="L27" s="34"/>
      <c r="M27" s="34"/>
      <c r="N27" s="34"/>
      <c r="O27" s="34"/>
      <c r="P27" s="35"/>
      <c r="Q27" s="35"/>
      <c r="R27" s="36" t="s">
        <v>479</v>
      </c>
      <c r="S27" s="36" t="s">
        <v>10</v>
      </c>
      <c r="T27" s="35"/>
      <c r="U27" s="36" t="s">
        <v>58</v>
      </c>
      <c r="V27" s="35"/>
      <c r="W27" s="37">
        <f>+IF(ISERR(U27/R27*100),"N/A",ROUND(U27/R27*100,2))</f>
        <v>0</v>
      </c>
    </row>
    <row r="28" spans="2:27" ht="26.25" customHeight="1" thickBot="1" x14ac:dyDescent="0.25">
      <c r="B28" s="148" t="s">
        <v>69</v>
      </c>
      <c r="C28" s="149"/>
      <c r="D28" s="149"/>
      <c r="E28" s="38" t="s">
        <v>1952</v>
      </c>
      <c r="F28" s="38"/>
      <c r="G28" s="38"/>
      <c r="H28" s="39"/>
      <c r="I28" s="39"/>
      <c r="J28" s="39"/>
      <c r="K28" s="39"/>
      <c r="L28" s="39"/>
      <c r="M28" s="39"/>
      <c r="N28" s="39"/>
      <c r="O28" s="39"/>
      <c r="P28" s="40"/>
      <c r="Q28" s="40"/>
      <c r="R28" s="41" t="s">
        <v>479</v>
      </c>
      <c r="S28" s="41" t="s">
        <v>533</v>
      </c>
      <c r="T28" s="41">
        <f>+IF(ISERR(S28/R28*100),"N/A",ROUND(S28/R28*100,2))</f>
        <v>22.22</v>
      </c>
      <c r="U28" s="41" t="s">
        <v>58</v>
      </c>
      <c r="V28" s="41">
        <f>+IF(ISERR(U28/S28*100),"N/A",ROUND(U28/S28*100,2))</f>
        <v>0</v>
      </c>
      <c r="W28" s="42">
        <f>+IF(ISERR(U28/R28*100),"N/A",ROUND(U28/R28*100,2))</f>
        <v>0</v>
      </c>
    </row>
    <row r="29" spans="2:27" ht="22.5" customHeight="1" thickTop="1" thickBot="1" x14ac:dyDescent="0.25">
      <c r="B29" s="7" t="s">
        <v>71</v>
      </c>
      <c r="C29" s="8"/>
      <c r="D29" s="8"/>
      <c r="E29" s="8"/>
      <c r="F29" s="8"/>
      <c r="G29" s="8"/>
      <c r="H29" s="9"/>
      <c r="I29" s="9"/>
      <c r="J29" s="9"/>
      <c r="K29" s="9"/>
      <c r="L29" s="9"/>
      <c r="M29" s="9"/>
      <c r="N29" s="9"/>
      <c r="O29" s="9"/>
      <c r="P29" s="9"/>
      <c r="Q29" s="9"/>
      <c r="R29" s="9"/>
      <c r="S29" s="9"/>
      <c r="T29" s="9"/>
      <c r="U29" s="9"/>
      <c r="V29" s="9"/>
      <c r="W29" s="10"/>
    </row>
    <row r="30" spans="2:27" ht="37.5" customHeight="1" thickTop="1" x14ac:dyDescent="0.2">
      <c r="B30" s="201" t="s">
        <v>2020</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14.7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2017</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 customHeight="1" thickBot="1" x14ac:dyDescent="0.25">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x14ac:dyDescent="0.2">
      <c r="B34" s="201" t="s">
        <v>2018</v>
      </c>
      <c r="C34" s="202"/>
      <c r="D34" s="202"/>
      <c r="E34" s="202"/>
      <c r="F34" s="202"/>
      <c r="G34" s="202"/>
      <c r="H34" s="202"/>
      <c r="I34" s="202"/>
      <c r="J34" s="202"/>
      <c r="K34" s="202"/>
      <c r="L34" s="202"/>
      <c r="M34" s="202"/>
      <c r="N34" s="202"/>
      <c r="O34" s="202"/>
      <c r="P34" s="202"/>
      <c r="Q34" s="202"/>
      <c r="R34" s="202"/>
      <c r="S34" s="202"/>
      <c r="T34" s="202"/>
      <c r="U34" s="202"/>
      <c r="V34" s="202"/>
      <c r="W34" s="203"/>
    </row>
    <row r="35" spans="2:23" ht="15.75" thickBot="1" x14ac:dyDescent="0.25">
      <c r="B35" s="207"/>
      <c r="C35" s="208"/>
      <c r="D35" s="208"/>
      <c r="E35" s="208"/>
      <c r="F35" s="208"/>
      <c r="G35" s="208"/>
      <c r="H35" s="208"/>
      <c r="I35" s="208"/>
      <c r="J35" s="208"/>
      <c r="K35" s="208"/>
      <c r="L35" s="208"/>
      <c r="M35" s="208"/>
      <c r="N35" s="208"/>
      <c r="O35" s="208"/>
      <c r="P35" s="208"/>
      <c r="Q35" s="208"/>
      <c r="R35" s="208"/>
      <c r="S35" s="208"/>
      <c r="T35" s="208"/>
      <c r="U35" s="208"/>
      <c r="V35" s="208"/>
      <c r="W35" s="20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tabColor indexed="53"/>
    <pageSetUpPr fitToPage="1"/>
  </sheetPr>
  <dimension ref="A1:AA38"/>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1964</v>
      </c>
      <c r="D4" s="188" t="s">
        <v>1963</v>
      </c>
      <c r="E4" s="188"/>
      <c r="F4" s="188"/>
      <c r="G4" s="188"/>
      <c r="H4" s="189"/>
      <c r="J4" s="190" t="s">
        <v>6</v>
      </c>
      <c r="K4" s="188"/>
      <c r="L4" s="12" t="s">
        <v>203</v>
      </c>
      <c r="M4" s="191" t="s">
        <v>202</v>
      </c>
      <c r="N4" s="191"/>
      <c r="O4" s="191"/>
      <c r="P4" s="191"/>
      <c r="Q4" s="192"/>
      <c r="R4" s="13"/>
      <c r="S4" s="193" t="s">
        <v>2015</v>
      </c>
      <c r="T4" s="194"/>
      <c r="U4" s="194"/>
      <c r="V4" s="195" t="s">
        <v>1497</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1953</v>
      </c>
      <c r="D6" s="198" t="s">
        <v>1960</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2007</v>
      </c>
      <c r="K8" s="19" t="s">
        <v>2006</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11.75" customHeight="1" thickTop="1" thickBot="1" x14ac:dyDescent="0.25">
      <c r="B10" s="20" t="s">
        <v>21</v>
      </c>
      <c r="C10" s="195" t="s">
        <v>1957</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1956</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2005</v>
      </c>
      <c r="C21" s="199"/>
      <c r="D21" s="199"/>
      <c r="E21" s="199"/>
      <c r="F21" s="199"/>
      <c r="G21" s="199"/>
      <c r="H21" s="199"/>
      <c r="I21" s="199"/>
      <c r="J21" s="199"/>
      <c r="K21" s="199"/>
      <c r="L21" s="199"/>
      <c r="M21" s="200" t="s">
        <v>1953</v>
      </c>
      <c r="N21" s="200"/>
      <c r="O21" s="200" t="s">
        <v>48</v>
      </c>
      <c r="P21" s="200"/>
      <c r="Q21" s="200" t="s">
        <v>65</v>
      </c>
      <c r="R21" s="200"/>
      <c r="S21" s="27" t="s">
        <v>76</v>
      </c>
      <c r="T21" s="27" t="s">
        <v>84</v>
      </c>
      <c r="U21" s="27" t="s">
        <v>84</v>
      </c>
      <c r="V21" s="27" t="str">
        <f t="shared" ref="V21:V26" si="0">+IF(ISERR(U21/T21*100),"N/A",ROUND(U21/T21*100,2))</f>
        <v>N/A</v>
      </c>
      <c r="W21" s="28" t="str">
        <f t="shared" ref="W21:W26" si="1">+IF(ISERR(U21/S21*100),"N/A",ROUND(U21/S21*100,2))</f>
        <v>N/A</v>
      </c>
    </row>
    <row r="22" spans="2:27" ht="56.25" customHeight="1" x14ac:dyDescent="0.2">
      <c r="B22" s="127" t="s">
        <v>2004</v>
      </c>
      <c r="C22" s="199"/>
      <c r="D22" s="199"/>
      <c r="E22" s="199"/>
      <c r="F22" s="199"/>
      <c r="G22" s="199"/>
      <c r="H22" s="199"/>
      <c r="I22" s="199"/>
      <c r="J22" s="199"/>
      <c r="K22" s="199"/>
      <c r="L22" s="199"/>
      <c r="M22" s="200" t="s">
        <v>1953</v>
      </c>
      <c r="N22" s="200"/>
      <c r="O22" s="200" t="s">
        <v>48</v>
      </c>
      <c r="P22" s="200"/>
      <c r="Q22" s="200" t="s">
        <v>65</v>
      </c>
      <c r="R22" s="200"/>
      <c r="S22" s="27" t="s">
        <v>243</v>
      </c>
      <c r="T22" s="27" t="s">
        <v>84</v>
      </c>
      <c r="U22" s="27" t="s">
        <v>84</v>
      </c>
      <c r="V22" s="27" t="str">
        <f t="shared" si="0"/>
        <v>N/A</v>
      </c>
      <c r="W22" s="28" t="str">
        <f t="shared" si="1"/>
        <v>N/A</v>
      </c>
    </row>
    <row r="23" spans="2:27" ht="56.25" customHeight="1" x14ac:dyDescent="0.2">
      <c r="B23" s="127" t="s">
        <v>2003</v>
      </c>
      <c r="C23" s="199"/>
      <c r="D23" s="199"/>
      <c r="E23" s="199"/>
      <c r="F23" s="199"/>
      <c r="G23" s="199"/>
      <c r="H23" s="199"/>
      <c r="I23" s="199"/>
      <c r="J23" s="199"/>
      <c r="K23" s="199"/>
      <c r="L23" s="199"/>
      <c r="M23" s="200" t="s">
        <v>1953</v>
      </c>
      <c r="N23" s="200"/>
      <c r="O23" s="200" t="s">
        <v>48</v>
      </c>
      <c r="P23" s="200"/>
      <c r="Q23" s="200" t="s">
        <v>65</v>
      </c>
      <c r="R23" s="200"/>
      <c r="S23" s="27" t="s">
        <v>712</v>
      </c>
      <c r="T23" s="27" t="s">
        <v>84</v>
      </c>
      <c r="U23" s="27" t="s">
        <v>84</v>
      </c>
      <c r="V23" s="27" t="str">
        <f t="shared" si="0"/>
        <v>N/A</v>
      </c>
      <c r="W23" s="28" t="str">
        <f t="shared" si="1"/>
        <v>N/A</v>
      </c>
    </row>
    <row r="24" spans="2:27" ht="56.25" customHeight="1" x14ac:dyDescent="0.2">
      <c r="B24" s="127" t="s">
        <v>2002</v>
      </c>
      <c r="C24" s="199"/>
      <c r="D24" s="199"/>
      <c r="E24" s="199"/>
      <c r="F24" s="199"/>
      <c r="G24" s="199"/>
      <c r="H24" s="199"/>
      <c r="I24" s="199"/>
      <c r="J24" s="199"/>
      <c r="K24" s="199"/>
      <c r="L24" s="199"/>
      <c r="M24" s="200" t="s">
        <v>1953</v>
      </c>
      <c r="N24" s="200"/>
      <c r="O24" s="200" t="s">
        <v>48</v>
      </c>
      <c r="P24" s="200"/>
      <c r="Q24" s="200" t="s">
        <v>65</v>
      </c>
      <c r="R24" s="200"/>
      <c r="S24" s="27" t="s">
        <v>53</v>
      </c>
      <c r="T24" s="27" t="s">
        <v>84</v>
      </c>
      <c r="U24" s="27" t="s">
        <v>84</v>
      </c>
      <c r="V24" s="27" t="str">
        <f t="shared" si="0"/>
        <v>N/A</v>
      </c>
      <c r="W24" s="28" t="str">
        <f t="shared" si="1"/>
        <v>N/A</v>
      </c>
    </row>
    <row r="25" spans="2:27" ht="56.25" customHeight="1" x14ac:dyDescent="0.2">
      <c r="B25" s="127" t="s">
        <v>2001</v>
      </c>
      <c r="C25" s="199"/>
      <c r="D25" s="199"/>
      <c r="E25" s="199"/>
      <c r="F25" s="199"/>
      <c r="G25" s="199"/>
      <c r="H25" s="199"/>
      <c r="I25" s="199"/>
      <c r="J25" s="199"/>
      <c r="K25" s="199"/>
      <c r="L25" s="199"/>
      <c r="M25" s="200" t="s">
        <v>1953</v>
      </c>
      <c r="N25" s="200"/>
      <c r="O25" s="200" t="s">
        <v>48</v>
      </c>
      <c r="P25" s="200"/>
      <c r="Q25" s="200" t="s">
        <v>65</v>
      </c>
      <c r="R25" s="200"/>
      <c r="S25" s="27" t="s">
        <v>975</v>
      </c>
      <c r="T25" s="27" t="s">
        <v>84</v>
      </c>
      <c r="U25" s="27" t="s">
        <v>84</v>
      </c>
      <c r="V25" s="27" t="str">
        <f t="shared" si="0"/>
        <v>N/A</v>
      </c>
      <c r="W25" s="28" t="str">
        <f t="shared" si="1"/>
        <v>N/A</v>
      </c>
    </row>
    <row r="26" spans="2:27" ht="56.25" customHeight="1" thickBot="1" x14ac:dyDescent="0.25">
      <c r="B26" s="127" t="s">
        <v>2001</v>
      </c>
      <c r="C26" s="199"/>
      <c r="D26" s="199"/>
      <c r="E26" s="199"/>
      <c r="F26" s="199"/>
      <c r="G26" s="199"/>
      <c r="H26" s="199"/>
      <c r="I26" s="199"/>
      <c r="J26" s="199"/>
      <c r="K26" s="199"/>
      <c r="L26" s="199"/>
      <c r="M26" s="200" t="s">
        <v>1953</v>
      </c>
      <c r="N26" s="200"/>
      <c r="O26" s="200" t="s">
        <v>48</v>
      </c>
      <c r="P26" s="200"/>
      <c r="Q26" s="200" t="s">
        <v>65</v>
      </c>
      <c r="R26" s="200"/>
      <c r="S26" s="27" t="s">
        <v>438</v>
      </c>
      <c r="T26" s="27" t="s">
        <v>84</v>
      </c>
      <c r="U26" s="27" t="s">
        <v>84</v>
      </c>
      <c r="V26" s="27" t="str">
        <f t="shared" si="0"/>
        <v>N/A</v>
      </c>
      <c r="W26" s="28" t="str">
        <f t="shared" si="1"/>
        <v>N/A</v>
      </c>
    </row>
    <row r="27" spans="2:27" ht="21.75" customHeight="1" thickTop="1" thickBot="1" x14ac:dyDescent="0.25">
      <c r="B27" s="7" t="s">
        <v>60</v>
      </c>
      <c r="C27" s="8"/>
      <c r="D27" s="8"/>
      <c r="E27" s="8"/>
      <c r="F27" s="8"/>
      <c r="G27" s="8"/>
      <c r="H27" s="9"/>
      <c r="I27" s="9"/>
      <c r="J27" s="9"/>
      <c r="K27" s="9"/>
      <c r="L27" s="9"/>
      <c r="M27" s="9"/>
      <c r="N27" s="9"/>
      <c r="O27" s="9"/>
      <c r="P27" s="9"/>
      <c r="Q27" s="9"/>
      <c r="R27" s="9"/>
      <c r="S27" s="9"/>
      <c r="T27" s="9"/>
      <c r="U27" s="9"/>
      <c r="V27" s="9"/>
      <c r="W27" s="10"/>
      <c r="X27" s="18"/>
    </row>
    <row r="28" spans="2:27" ht="29.25" customHeight="1" thickTop="1" thickBot="1" x14ac:dyDescent="0.25">
      <c r="B28" s="137" t="s">
        <v>2298</v>
      </c>
      <c r="C28" s="138"/>
      <c r="D28" s="138"/>
      <c r="E28" s="138"/>
      <c r="F28" s="138"/>
      <c r="G28" s="138"/>
      <c r="H28" s="138"/>
      <c r="I28" s="138"/>
      <c r="J28" s="138"/>
      <c r="K28" s="138"/>
      <c r="L28" s="138"/>
      <c r="M28" s="138"/>
      <c r="N28" s="138"/>
      <c r="O28" s="138"/>
      <c r="P28" s="138"/>
      <c r="Q28" s="139"/>
      <c r="R28" s="29" t="s">
        <v>41</v>
      </c>
      <c r="S28" s="143" t="s">
        <v>42</v>
      </c>
      <c r="T28" s="143"/>
      <c r="U28" s="30" t="s">
        <v>61</v>
      </c>
      <c r="V28" s="144" t="s">
        <v>62</v>
      </c>
      <c r="W28" s="145"/>
    </row>
    <row r="29" spans="2:27" ht="30.75" customHeight="1" thickBot="1" x14ac:dyDescent="0.25">
      <c r="B29" s="140"/>
      <c r="C29" s="141"/>
      <c r="D29" s="141"/>
      <c r="E29" s="141"/>
      <c r="F29" s="141"/>
      <c r="G29" s="141"/>
      <c r="H29" s="141"/>
      <c r="I29" s="141"/>
      <c r="J29" s="141"/>
      <c r="K29" s="141"/>
      <c r="L29" s="141"/>
      <c r="M29" s="141"/>
      <c r="N29" s="141"/>
      <c r="O29" s="141"/>
      <c r="P29" s="141"/>
      <c r="Q29" s="142"/>
      <c r="R29" s="31" t="s">
        <v>63</v>
      </c>
      <c r="S29" s="31" t="s">
        <v>63</v>
      </c>
      <c r="T29" s="31" t="s">
        <v>48</v>
      </c>
      <c r="U29" s="31" t="s">
        <v>63</v>
      </c>
      <c r="V29" s="31" t="s">
        <v>64</v>
      </c>
      <c r="W29" s="32" t="s">
        <v>65</v>
      </c>
      <c r="Y29" s="18"/>
    </row>
    <row r="30" spans="2:27" ht="23.25" customHeight="1" thickBot="1" x14ac:dyDescent="0.25">
      <c r="B30" s="146" t="s">
        <v>66</v>
      </c>
      <c r="C30" s="147"/>
      <c r="D30" s="147"/>
      <c r="E30" s="33" t="s">
        <v>1952</v>
      </c>
      <c r="F30" s="33"/>
      <c r="G30" s="33"/>
      <c r="H30" s="34"/>
      <c r="I30" s="34"/>
      <c r="J30" s="34"/>
      <c r="K30" s="34"/>
      <c r="L30" s="34"/>
      <c r="M30" s="34"/>
      <c r="N30" s="34"/>
      <c r="O30" s="34"/>
      <c r="P30" s="35"/>
      <c r="Q30" s="35"/>
      <c r="R30" s="36" t="s">
        <v>484</v>
      </c>
      <c r="S30" s="36" t="s">
        <v>10</v>
      </c>
      <c r="T30" s="35"/>
      <c r="U30" s="36" t="s">
        <v>58</v>
      </c>
      <c r="V30" s="35"/>
      <c r="W30" s="37">
        <f>+IF(ISERR(U30/R30*100),"N/A",ROUND(U30/R30*100,2))</f>
        <v>0</v>
      </c>
    </row>
    <row r="31" spans="2:27" ht="26.25" customHeight="1" thickBot="1" x14ac:dyDescent="0.25">
      <c r="B31" s="148" t="s">
        <v>69</v>
      </c>
      <c r="C31" s="149"/>
      <c r="D31" s="149"/>
      <c r="E31" s="38" t="s">
        <v>1952</v>
      </c>
      <c r="F31" s="38"/>
      <c r="G31" s="38"/>
      <c r="H31" s="39"/>
      <c r="I31" s="39"/>
      <c r="J31" s="39"/>
      <c r="K31" s="39"/>
      <c r="L31" s="39"/>
      <c r="M31" s="39"/>
      <c r="N31" s="39"/>
      <c r="O31" s="39"/>
      <c r="P31" s="40"/>
      <c r="Q31" s="40"/>
      <c r="R31" s="41" t="s">
        <v>484</v>
      </c>
      <c r="S31" s="41" t="s">
        <v>204</v>
      </c>
      <c r="T31" s="41">
        <f>+IF(ISERR(S31/R31*100),"N/A",ROUND(S31/R31*100,2))</f>
        <v>12.24</v>
      </c>
      <c r="U31" s="41" t="s">
        <v>58</v>
      </c>
      <c r="V31" s="41">
        <f>+IF(ISERR(U31/S31*100),"N/A",ROUND(U31/S31*100,2))</f>
        <v>0</v>
      </c>
      <c r="W31" s="42">
        <f>+IF(ISERR(U31/R31*100),"N/A",ROUND(U31/R31*100,2))</f>
        <v>0</v>
      </c>
    </row>
    <row r="32" spans="2:27" ht="22.5" customHeight="1" thickTop="1" thickBot="1" x14ac:dyDescent="0.25">
      <c r="B32" s="7" t="s">
        <v>71</v>
      </c>
      <c r="C32" s="8"/>
      <c r="D32" s="8"/>
      <c r="E32" s="8"/>
      <c r="F32" s="8"/>
      <c r="G32" s="8"/>
      <c r="H32" s="9"/>
      <c r="I32" s="9"/>
      <c r="J32" s="9"/>
      <c r="K32" s="9"/>
      <c r="L32" s="9"/>
      <c r="M32" s="9"/>
      <c r="N32" s="9"/>
      <c r="O32" s="9"/>
      <c r="P32" s="9"/>
      <c r="Q32" s="9"/>
      <c r="R32" s="9"/>
      <c r="S32" s="9"/>
      <c r="T32" s="9"/>
      <c r="U32" s="9"/>
      <c r="V32" s="9"/>
      <c r="W32" s="10"/>
    </row>
    <row r="33" spans="2:23" ht="37.5" customHeight="1" thickTop="1" x14ac:dyDescent="0.2">
      <c r="B33" s="201" t="s">
        <v>2019</v>
      </c>
      <c r="C33" s="202"/>
      <c r="D33" s="202"/>
      <c r="E33" s="202"/>
      <c r="F33" s="202"/>
      <c r="G33" s="202"/>
      <c r="H33" s="202"/>
      <c r="I33" s="202"/>
      <c r="J33" s="202"/>
      <c r="K33" s="202"/>
      <c r="L33" s="202"/>
      <c r="M33" s="202"/>
      <c r="N33" s="202"/>
      <c r="O33" s="202"/>
      <c r="P33" s="202"/>
      <c r="Q33" s="202"/>
      <c r="R33" s="202"/>
      <c r="S33" s="202"/>
      <c r="T33" s="202"/>
      <c r="U33" s="202"/>
      <c r="V33" s="202"/>
      <c r="W33" s="203"/>
    </row>
    <row r="34" spans="2:23" ht="129" customHeight="1" thickBot="1" x14ac:dyDescent="0.25">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x14ac:dyDescent="0.2">
      <c r="B35" s="201" t="s">
        <v>2017</v>
      </c>
      <c r="C35" s="202"/>
      <c r="D35" s="202"/>
      <c r="E35" s="202"/>
      <c r="F35" s="202"/>
      <c r="G35" s="202"/>
      <c r="H35" s="202"/>
      <c r="I35" s="202"/>
      <c r="J35" s="202"/>
      <c r="K35" s="202"/>
      <c r="L35" s="202"/>
      <c r="M35" s="202"/>
      <c r="N35" s="202"/>
      <c r="O35" s="202"/>
      <c r="P35" s="202"/>
      <c r="Q35" s="202"/>
      <c r="R35" s="202"/>
      <c r="S35" s="202"/>
      <c r="T35" s="202"/>
      <c r="U35" s="202"/>
      <c r="V35" s="202"/>
      <c r="W35" s="203"/>
    </row>
    <row r="36" spans="2:23" ht="15" customHeight="1" thickBot="1" x14ac:dyDescent="0.25">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x14ac:dyDescent="0.2">
      <c r="B37" s="201" t="s">
        <v>2018</v>
      </c>
      <c r="C37" s="202"/>
      <c r="D37" s="202"/>
      <c r="E37" s="202"/>
      <c r="F37" s="202"/>
      <c r="G37" s="202"/>
      <c r="H37" s="202"/>
      <c r="I37" s="202"/>
      <c r="J37" s="202"/>
      <c r="K37" s="202"/>
      <c r="L37" s="202"/>
      <c r="M37" s="202"/>
      <c r="N37" s="202"/>
      <c r="O37" s="202"/>
      <c r="P37" s="202"/>
      <c r="Q37" s="202"/>
      <c r="R37" s="202"/>
      <c r="S37" s="202"/>
      <c r="T37" s="202"/>
      <c r="U37" s="202"/>
      <c r="V37" s="202"/>
      <c r="W37" s="203"/>
    </row>
    <row r="38" spans="2:23" ht="15.75" thickBot="1" x14ac:dyDescent="0.25">
      <c r="B38" s="207"/>
      <c r="C38" s="208"/>
      <c r="D38" s="208"/>
      <c r="E38" s="208"/>
      <c r="F38" s="208"/>
      <c r="G38" s="208"/>
      <c r="H38" s="208"/>
      <c r="I38" s="208"/>
      <c r="J38" s="208"/>
      <c r="K38" s="208"/>
      <c r="L38" s="208"/>
      <c r="M38" s="208"/>
      <c r="N38" s="208"/>
      <c r="O38" s="208"/>
      <c r="P38" s="208"/>
      <c r="Q38" s="208"/>
      <c r="R38" s="208"/>
      <c r="S38" s="208"/>
      <c r="T38" s="208"/>
      <c r="U38" s="208"/>
      <c r="V38" s="208"/>
      <c r="W38" s="209"/>
    </row>
  </sheetData>
  <mergeCells count="71">
    <mergeCell ref="B35:W36"/>
    <mergeCell ref="B37:W38"/>
    <mergeCell ref="S28:T28"/>
    <mergeCell ref="V28:W28"/>
    <mergeCell ref="B30:D30"/>
    <mergeCell ref="B31:D31"/>
    <mergeCell ref="B33:W34"/>
    <mergeCell ref="B26:L26"/>
    <mergeCell ref="M26:N26"/>
    <mergeCell ref="O26:P26"/>
    <mergeCell ref="Q26:R26"/>
    <mergeCell ref="B28:Q29"/>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2" manualBreakCount="2">
    <brk id="16" min="1" max="20" man="1"/>
    <brk id="31" min="1" max="22"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tabColor indexed="53"/>
    <pageSetUpPr fitToPage="1"/>
  </sheetPr>
  <dimension ref="A1:AA34"/>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1964</v>
      </c>
      <c r="D4" s="188" t="s">
        <v>1963</v>
      </c>
      <c r="E4" s="188"/>
      <c r="F4" s="188"/>
      <c r="G4" s="188"/>
      <c r="H4" s="189"/>
      <c r="J4" s="190" t="s">
        <v>6</v>
      </c>
      <c r="K4" s="188"/>
      <c r="L4" s="12" t="s">
        <v>2014</v>
      </c>
      <c r="M4" s="191" t="s">
        <v>2013</v>
      </c>
      <c r="N4" s="191"/>
      <c r="O4" s="191"/>
      <c r="P4" s="191"/>
      <c r="Q4" s="192"/>
      <c r="R4" s="13"/>
      <c r="S4" s="193" t="s">
        <v>2015</v>
      </c>
      <c r="T4" s="194"/>
      <c r="U4" s="194"/>
      <c r="V4" s="195" t="s">
        <v>1223</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1953</v>
      </c>
      <c r="D6" s="198" t="s">
        <v>1960</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2012</v>
      </c>
      <c r="K8" s="19" t="s">
        <v>2011</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20" customHeight="1" thickTop="1" thickBot="1" x14ac:dyDescent="0.25">
      <c r="B10" s="20" t="s">
        <v>21</v>
      </c>
      <c r="C10" s="195" t="s">
        <v>1968</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1956</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2010</v>
      </c>
      <c r="C21" s="199"/>
      <c r="D21" s="199"/>
      <c r="E21" s="199"/>
      <c r="F21" s="199"/>
      <c r="G21" s="199"/>
      <c r="H21" s="199"/>
      <c r="I21" s="199"/>
      <c r="J21" s="199"/>
      <c r="K21" s="199"/>
      <c r="L21" s="199"/>
      <c r="M21" s="200" t="s">
        <v>1953</v>
      </c>
      <c r="N21" s="200"/>
      <c r="O21" s="200" t="s">
        <v>48</v>
      </c>
      <c r="P21" s="200"/>
      <c r="Q21" s="200" t="s">
        <v>65</v>
      </c>
      <c r="R21" s="200"/>
      <c r="S21" s="27" t="s">
        <v>243</v>
      </c>
      <c r="T21" s="27" t="s">
        <v>84</v>
      </c>
      <c r="U21" s="27" t="s">
        <v>84</v>
      </c>
      <c r="V21" s="27" t="str">
        <f>+IF(ISERR(U21/T21*100),"N/A",ROUND(U21/T21*100,2))</f>
        <v>N/A</v>
      </c>
      <c r="W21" s="28" t="str">
        <f>+IF(ISERR(U21/S21*100),"N/A",ROUND(U21/S21*100,2))</f>
        <v>N/A</v>
      </c>
    </row>
    <row r="22" spans="2:27" ht="56.25" customHeight="1" thickBot="1" x14ac:dyDescent="0.25">
      <c r="B22" s="127" t="s">
        <v>2009</v>
      </c>
      <c r="C22" s="199"/>
      <c r="D22" s="199"/>
      <c r="E22" s="199"/>
      <c r="F22" s="199"/>
      <c r="G22" s="199"/>
      <c r="H22" s="199"/>
      <c r="I22" s="199"/>
      <c r="J22" s="199"/>
      <c r="K22" s="199"/>
      <c r="L22" s="199"/>
      <c r="M22" s="200" t="s">
        <v>1953</v>
      </c>
      <c r="N22" s="200"/>
      <c r="O22" s="200" t="s">
        <v>48</v>
      </c>
      <c r="P22" s="200"/>
      <c r="Q22" s="200" t="s">
        <v>65</v>
      </c>
      <c r="R22" s="200"/>
      <c r="S22" s="27" t="s">
        <v>88</v>
      </c>
      <c r="T22" s="27" t="s">
        <v>84</v>
      </c>
      <c r="U22" s="27" t="s">
        <v>84</v>
      </c>
      <c r="V22" s="27" t="str">
        <f>+IF(ISERR(U22/T22*100),"N/A",ROUND(U22/T22*100,2))</f>
        <v>N/A</v>
      </c>
      <c r="W22" s="28" t="str">
        <f>+IF(ISERR(U22/S22*100),"N/A",ROUND(U22/S22*100,2))</f>
        <v>N/A</v>
      </c>
    </row>
    <row r="23" spans="2:27" ht="21.75" customHeight="1" thickTop="1" thickBot="1" x14ac:dyDescent="0.25">
      <c r="B23" s="7" t="s">
        <v>60</v>
      </c>
      <c r="C23" s="8"/>
      <c r="D23" s="8"/>
      <c r="E23" s="8"/>
      <c r="F23" s="8"/>
      <c r="G23" s="8"/>
      <c r="H23" s="9"/>
      <c r="I23" s="9"/>
      <c r="J23" s="9"/>
      <c r="K23" s="9"/>
      <c r="L23" s="9"/>
      <c r="M23" s="9"/>
      <c r="N23" s="9"/>
      <c r="O23" s="9"/>
      <c r="P23" s="9"/>
      <c r="Q23" s="9"/>
      <c r="R23" s="9"/>
      <c r="S23" s="9"/>
      <c r="T23" s="9"/>
      <c r="U23" s="9"/>
      <c r="V23" s="9"/>
      <c r="W23" s="10"/>
      <c r="X23" s="18"/>
    </row>
    <row r="24" spans="2:27" ht="29.25" customHeight="1" thickTop="1" thickBot="1" x14ac:dyDescent="0.25">
      <c r="B24" s="137" t="s">
        <v>2298</v>
      </c>
      <c r="C24" s="138"/>
      <c r="D24" s="138"/>
      <c r="E24" s="138"/>
      <c r="F24" s="138"/>
      <c r="G24" s="138"/>
      <c r="H24" s="138"/>
      <c r="I24" s="138"/>
      <c r="J24" s="138"/>
      <c r="K24" s="138"/>
      <c r="L24" s="138"/>
      <c r="M24" s="138"/>
      <c r="N24" s="138"/>
      <c r="O24" s="138"/>
      <c r="P24" s="138"/>
      <c r="Q24" s="139"/>
      <c r="R24" s="29" t="s">
        <v>41</v>
      </c>
      <c r="S24" s="143" t="s">
        <v>42</v>
      </c>
      <c r="T24" s="143"/>
      <c r="U24" s="30" t="s">
        <v>61</v>
      </c>
      <c r="V24" s="144" t="s">
        <v>62</v>
      </c>
      <c r="W24" s="145"/>
    </row>
    <row r="25" spans="2:27" ht="30.75" customHeight="1" thickBot="1" x14ac:dyDescent="0.25">
      <c r="B25" s="140"/>
      <c r="C25" s="141"/>
      <c r="D25" s="141"/>
      <c r="E25" s="141"/>
      <c r="F25" s="141"/>
      <c r="G25" s="141"/>
      <c r="H25" s="141"/>
      <c r="I25" s="141"/>
      <c r="J25" s="141"/>
      <c r="K25" s="141"/>
      <c r="L25" s="141"/>
      <c r="M25" s="141"/>
      <c r="N25" s="141"/>
      <c r="O25" s="141"/>
      <c r="P25" s="141"/>
      <c r="Q25" s="142"/>
      <c r="R25" s="31" t="s">
        <v>63</v>
      </c>
      <c r="S25" s="31" t="s">
        <v>63</v>
      </c>
      <c r="T25" s="31" t="s">
        <v>48</v>
      </c>
      <c r="U25" s="31" t="s">
        <v>63</v>
      </c>
      <c r="V25" s="31" t="s">
        <v>64</v>
      </c>
      <c r="W25" s="32" t="s">
        <v>65</v>
      </c>
      <c r="Y25" s="18"/>
    </row>
    <row r="26" spans="2:27" ht="23.25" customHeight="1" thickBot="1" x14ac:dyDescent="0.25">
      <c r="B26" s="146" t="s">
        <v>66</v>
      </c>
      <c r="C26" s="147"/>
      <c r="D26" s="147"/>
      <c r="E26" s="33" t="s">
        <v>1952</v>
      </c>
      <c r="F26" s="33"/>
      <c r="G26" s="33"/>
      <c r="H26" s="34"/>
      <c r="I26" s="34"/>
      <c r="J26" s="34"/>
      <c r="K26" s="34"/>
      <c r="L26" s="34"/>
      <c r="M26" s="34"/>
      <c r="N26" s="34"/>
      <c r="O26" s="34"/>
      <c r="P26" s="35"/>
      <c r="Q26" s="35"/>
      <c r="R26" s="36" t="s">
        <v>116</v>
      </c>
      <c r="S26" s="36" t="s">
        <v>10</v>
      </c>
      <c r="T26" s="35"/>
      <c r="U26" s="36" t="s">
        <v>58</v>
      </c>
      <c r="V26" s="35"/>
      <c r="W26" s="37">
        <f>+IF(ISERR(U26/R26*100),"N/A",ROUND(U26/R26*100,2))</f>
        <v>0</v>
      </c>
    </row>
    <row r="27" spans="2:27" ht="26.25" customHeight="1" thickBot="1" x14ac:dyDescent="0.25">
      <c r="B27" s="148" t="s">
        <v>69</v>
      </c>
      <c r="C27" s="149"/>
      <c r="D27" s="149"/>
      <c r="E27" s="38" t="s">
        <v>1952</v>
      </c>
      <c r="F27" s="38"/>
      <c r="G27" s="38"/>
      <c r="H27" s="39"/>
      <c r="I27" s="39"/>
      <c r="J27" s="39"/>
      <c r="K27" s="39"/>
      <c r="L27" s="39"/>
      <c r="M27" s="39"/>
      <c r="N27" s="39"/>
      <c r="O27" s="39"/>
      <c r="P27" s="40"/>
      <c r="Q27" s="40"/>
      <c r="R27" s="41" t="s">
        <v>116</v>
      </c>
      <c r="S27" s="41" t="s">
        <v>2008</v>
      </c>
      <c r="T27" s="41">
        <f>+IF(ISERR(S27/R27*100),"N/A",ROUND(S27/R27*100,2))</f>
        <v>21.05</v>
      </c>
      <c r="U27" s="41" t="s">
        <v>58</v>
      </c>
      <c r="V27" s="41">
        <f>+IF(ISERR(U27/S27*100),"N/A",ROUND(U27/S27*100,2))</f>
        <v>0</v>
      </c>
      <c r="W27" s="42">
        <f>+IF(ISERR(U27/R27*100),"N/A",ROUND(U27/R27*100,2))</f>
        <v>0</v>
      </c>
    </row>
    <row r="28" spans="2:27" ht="22.5" customHeight="1" thickTop="1" thickBot="1" x14ac:dyDescent="0.25">
      <c r="B28" s="7" t="s">
        <v>71</v>
      </c>
      <c r="C28" s="8"/>
      <c r="D28" s="8"/>
      <c r="E28" s="8"/>
      <c r="F28" s="8"/>
      <c r="G28" s="8"/>
      <c r="H28" s="9"/>
      <c r="I28" s="9"/>
      <c r="J28" s="9"/>
      <c r="K28" s="9"/>
      <c r="L28" s="9"/>
      <c r="M28" s="9"/>
      <c r="N28" s="9"/>
      <c r="O28" s="9"/>
      <c r="P28" s="9"/>
      <c r="Q28" s="9"/>
      <c r="R28" s="9"/>
      <c r="S28" s="9"/>
      <c r="T28" s="9"/>
      <c r="U28" s="9"/>
      <c r="V28" s="9"/>
      <c r="W28" s="10"/>
    </row>
    <row r="29" spans="2:27" ht="37.5" customHeight="1" thickTop="1" x14ac:dyDescent="0.2">
      <c r="B29" s="201" t="s">
        <v>2016</v>
      </c>
      <c r="C29" s="202"/>
      <c r="D29" s="202"/>
      <c r="E29" s="202"/>
      <c r="F29" s="202"/>
      <c r="G29" s="202"/>
      <c r="H29" s="202"/>
      <c r="I29" s="202"/>
      <c r="J29" s="202"/>
      <c r="K29" s="202"/>
      <c r="L29" s="202"/>
      <c r="M29" s="202"/>
      <c r="N29" s="202"/>
      <c r="O29" s="202"/>
      <c r="P29" s="202"/>
      <c r="Q29" s="202"/>
      <c r="R29" s="202"/>
      <c r="S29" s="202"/>
      <c r="T29" s="202"/>
      <c r="U29" s="202"/>
      <c r="V29" s="202"/>
      <c r="W29" s="203"/>
    </row>
    <row r="30" spans="2:27" ht="84" customHeight="1" thickBot="1" x14ac:dyDescent="0.25">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x14ac:dyDescent="0.2">
      <c r="B31" s="201" t="s">
        <v>2017</v>
      </c>
      <c r="C31" s="202"/>
      <c r="D31" s="202"/>
      <c r="E31" s="202"/>
      <c r="F31" s="202"/>
      <c r="G31" s="202"/>
      <c r="H31" s="202"/>
      <c r="I31" s="202"/>
      <c r="J31" s="202"/>
      <c r="K31" s="202"/>
      <c r="L31" s="202"/>
      <c r="M31" s="202"/>
      <c r="N31" s="202"/>
      <c r="O31" s="202"/>
      <c r="P31" s="202"/>
      <c r="Q31" s="202"/>
      <c r="R31" s="202"/>
      <c r="S31" s="202"/>
      <c r="T31" s="202"/>
      <c r="U31" s="202"/>
      <c r="V31" s="202"/>
      <c r="W31" s="203"/>
    </row>
    <row r="32" spans="2:27" ht="15"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2018</v>
      </c>
      <c r="C33" s="202"/>
      <c r="D33" s="202"/>
      <c r="E33" s="202"/>
      <c r="F33" s="202"/>
      <c r="G33" s="202"/>
      <c r="H33" s="202"/>
      <c r="I33" s="202"/>
      <c r="J33" s="202"/>
      <c r="K33" s="202"/>
      <c r="L33" s="202"/>
      <c r="M33" s="202"/>
      <c r="N33" s="202"/>
      <c r="O33" s="202"/>
      <c r="P33" s="202"/>
      <c r="Q33" s="202"/>
      <c r="R33" s="202"/>
      <c r="S33" s="202"/>
      <c r="T33" s="202"/>
      <c r="U33" s="202"/>
      <c r="V33" s="202"/>
      <c r="W33" s="203"/>
    </row>
    <row r="34" spans="2:23" ht="15.75" thickBot="1" x14ac:dyDescent="0.25">
      <c r="B34" s="207"/>
      <c r="C34" s="208"/>
      <c r="D34" s="208"/>
      <c r="E34" s="208"/>
      <c r="F34" s="208"/>
      <c r="G34" s="208"/>
      <c r="H34" s="208"/>
      <c r="I34" s="208"/>
      <c r="J34" s="208"/>
      <c r="K34" s="208"/>
      <c r="L34" s="208"/>
      <c r="M34" s="208"/>
      <c r="N34" s="208"/>
      <c r="O34" s="208"/>
      <c r="P34" s="208"/>
      <c r="Q34" s="208"/>
      <c r="R34" s="208"/>
      <c r="S34" s="208"/>
      <c r="T34" s="208"/>
      <c r="U34" s="208"/>
      <c r="V34" s="208"/>
      <c r="W34" s="20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indexed="53"/>
    <pageSetUpPr fitToPage="1"/>
  </sheetPr>
  <dimension ref="A1:AA36"/>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230</v>
      </c>
      <c r="D4" s="188" t="s">
        <v>229</v>
      </c>
      <c r="E4" s="188"/>
      <c r="F4" s="188"/>
      <c r="G4" s="188"/>
      <c r="H4" s="189"/>
      <c r="J4" s="190" t="s">
        <v>6</v>
      </c>
      <c r="K4" s="188"/>
      <c r="L4" s="12" t="s">
        <v>203</v>
      </c>
      <c r="M4" s="191" t="s">
        <v>202</v>
      </c>
      <c r="N4" s="191"/>
      <c r="O4" s="191"/>
      <c r="P4" s="191"/>
      <c r="Q4" s="192"/>
      <c r="R4" s="13"/>
      <c r="S4" s="193" t="s">
        <v>2015</v>
      </c>
      <c r="T4" s="194"/>
      <c r="U4" s="194"/>
      <c r="V4" s="195" t="s">
        <v>192</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217</v>
      </c>
      <c r="D6" s="198" t="s">
        <v>228</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227</v>
      </c>
      <c r="K8" s="19" t="s">
        <v>226</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27.5" customHeight="1" thickTop="1" thickBot="1" x14ac:dyDescent="0.25">
      <c r="B10" s="20" t="s">
        <v>21</v>
      </c>
      <c r="C10" s="195" t="s">
        <v>225</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224</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223</v>
      </c>
      <c r="C21" s="199"/>
      <c r="D21" s="199"/>
      <c r="E21" s="199"/>
      <c r="F21" s="199"/>
      <c r="G21" s="199"/>
      <c r="H21" s="199"/>
      <c r="I21" s="199"/>
      <c r="J21" s="199"/>
      <c r="K21" s="199"/>
      <c r="L21" s="199"/>
      <c r="M21" s="200" t="s">
        <v>217</v>
      </c>
      <c r="N21" s="200"/>
      <c r="O21" s="200" t="s">
        <v>48</v>
      </c>
      <c r="P21" s="200"/>
      <c r="Q21" s="200" t="s">
        <v>85</v>
      </c>
      <c r="R21" s="200"/>
      <c r="S21" s="27" t="s">
        <v>50</v>
      </c>
      <c r="T21" s="27" t="s">
        <v>84</v>
      </c>
      <c r="U21" s="27" t="s">
        <v>84</v>
      </c>
      <c r="V21" s="27" t="str">
        <f>+IF(ISERR(U21/T21*100),"N/A",ROUND(U21/T21*100,2))</f>
        <v>N/A</v>
      </c>
      <c r="W21" s="28" t="str">
        <f>+IF(ISERR(U21/S21*100),"N/A",ROUND(U21/S21*100,2))</f>
        <v>N/A</v>
      </c>
    </row>
    <row r="22" spans="2:27" ht="56.25" customHeight="1" x14ac:dyDescent="0.2">
      <c r="B22" s="127" t="s">
        <v>222</v>
      </c>
      <c r="C22" s="199"/>
      <c r="D22" s="199"/>
      <c r="E22" s="199"/>
      <c r="F22" s="199"/>
      <c r="G22" s="199"/>
      <c r="H22" s="199"/>
      <c r="I22" s="199"/>
      <c r="J22" s="199"/>
      <c r="K22" s="199"/>
      <c r="L22" s="199"/>
      <c r="M22" s="200" t="s">
        <v>217</v>
      </c>
      <c r="N22" s="200"/>
      <c r="O22" s="200" t="s">
        <v>48</v>
      </c>
      <c r="P22" s="200"/>
      <c r="Q22" s="200" t="s">
        <v>49</v>
      </c>
      <c r="R22" s="200"/>
      <c r="S22" s="27" t="s">
        <v>50</v>
      </c>
      <c r="T22" s="27" t="s">
        <v>221</v>
      </c>
      <c r="U22" s="27" t="s">
        <v>127</v>
      </c>
      <c r="V22" s="27">
        <f>+IF(ISERR(U22/T22*100),"N/A",ROUND(U22/T22*100,2))</f>
        <v>86.84</v>
      </c>
      <c r="W22" s="28">
        <f>+IF(ISERR(U22/S22*100),"N/A",ROUND(U22/S22*100,2))</f>
        <v>33</v>
      </c>
    </row>
    <row r="23" spans="2:27" ht="56.25" customHeight="1" x14ac:dyDescent="0.2">
      <c r="B23" s="127" t="s">
        <v>220</v>
      </c>
      <c r="C23" s="199"/>
      <c r="D23" s="199"/>
      <c r="E23" s="199"/>
      <c r="F23" s="199"/>
      <c r="G23" s="199"/>
      <c r="H23" s="199"/>
      <c r="I23" s="199"/>
      <c r="J23" s="199"/>
      <c r="K23" s="199"/>
      <c r="L23" s="199"/>
      <c r="M23" s="200" t="s">
        <v>217</v>
      </c>
      <c r="N23" s="200"/>
      <c r="O23" s="200" t="s">
        <v>48</v>
      </c>
      <c r="P23" s="200"/>
      <c r="Q23" s="200" t="s">
        <v>49</v>
      </c>
      <c r="R23" s="200"/>
      <c r="S23" s="27" t="s">
        <v>50</v>
      </c>
      <c r="T23" s="27" t="s">
        <v>216</v>
      </c>
      <c r="U23" s="27" t="s">
        <v>219</v>
      </c>
      <c r="V23" s="27">
        <f>+IF(ISERR(U23/T23*100),"N/A",ROUND(U23/T23*100,2))</f>
        <v>61.11</v>
      </c>
      <c r="W23" s="28">
        <f>+IF(ISERR(U23/S23*100),"N/A",ROUND(U23/S23*100,2))</f>
        <v>11</v>
      </c>
    </row>
    <row r="24" spans="2:27" ht="56.25" customHeight="1" thickBot="1" x14ac:dyDescent="0.25">
      <c r="B24" s="127" t="s">
        <v>218</v>
      </c>
      <c r="C24" s="199"/>
      <c r="D24" s="199"/>
      <c r="E24" s="199"/>
      <c r="F24" s="199"/>
      <c r="G24" s="199"/>
      <c r="H24" s="199"/>
      <c r="I24" s="199"/>
      <c r="J24" s="199"/>
      <c r="K24" s="199"/>
      <c r="L24" s="199"/>
      <c r="M24" s="200" t="s">
        <v>217</v>
      </c>
      <c r="N24" s="200"/>
      <c r="O24" s="200" t="s">
        <v>48</v>
      </c>
      <c r="P24" s="200"/>
      <c r="Q24" s="200" t="s">
        <v>49</v>
      </c>
      <c r="R24" s="200"/>
      <c r="S24" s="27" t="s">
        <v>50</v>
      </c>
      <c r="T24" s="27" t="s">
        <v>216</v>
      </c>
      <c r="U24" s="27" t="s">
        <v>216</v>
      </c>
      <c r="V24" s="27">
        <f>+IF(ISERR(U24/T24*100),"N/A",ROUND(U24/T24*100,2))</f>
        <v>100</v>
      </c>
      <c r="W24" s="28">
        <f>+IF(ISERR(U24/S24*100),"N/A",ROUND(U24/S24*100,2))</f>
        <v>18</v>
      </c>
    </row>
    <row r="25" spans="2:27" ht="21.75" customHeight="1" thickTop="1" thickBot="1" x14ac:dyDescent="0.25">
      <c r="B25" s="7" t="s">
        <v>60</v>
      </c>
      <c r="C25" s="8"/>
      <c r="D25" s="8"/>
      <c r="E25" s="8"/>
      <c r="F25" s="8"/>
      <c r="G25" s="8"/>
      <c r="H25" s="9"/>
      <c r="I25" s="9"/>
      <c r="J25" s="9"/>
      <c r="K25" s="9"/>
      <c r="L25" s="9"/>
      <c r="M25" s="9"/>
      <c r="N25" s="9"/>
      <c r="O25" s="9"/>
      <c r="P25" s="9"/>
      <c r="Q25" s="9"/>
      <c r="R25" s="9"/>
      <c r="S25" s="9"/>
      <c r="T25" s="9"/>
      <c r="U25" s="9"/>
      <c r="V25" s="9"/>
      <c r="W25" s="10"/>
      <c r="X25" s="18"/>
    </row>
    <row r="26" spans="2:27" ht="29.25" customHeight="1" thickTop="1" thickBot="1" x14ac:dyDescent="0.25">
      <c r="B26" s="137" t="s">
        <v>2298</v>
      </c>
      <c r="C26" s="138"/>
      <c r="D26" s="138"/>
      <c r="E26" s="138"/>
      <c r="F26" s="138"/>
      <c r="G26" s="138"/>
      <c r="H26" s="138"/>
      <c r="I26" s="138"/>
      <c r="J26" s="138"/>
      <c r="K26" s="138"/>
      <c r="L26" s="138"/>
      <c r="M26" s="138"/>
      <c r="N26" s="138"/>
      <c r="O26" s="138"/>
      <c r="P26" s="138"/>
      <c r="Q26" s="139"/>
      <c r="R26" s="29" t="s">
        <v>41</v>
      </c>
      <c r="S26" s="143" t="s">
        <v>42</v>
      </c>
      <c r="T26" s="143"/>
      <c r="U26" s="30" t="s">
        <v>61</v>
      </c>
      <c r="V26" s="144" t="s">
        <v>62</v>
      </c>
      <c r="W26" s="145"/>
    </row>
    <row r="27" spans="2:27" ht="30.75" customHeight="1" thickBot="1" x14ac:dyDescent="0.25">
      <c r="B27" s="140"/>
      <c r="C27" s="141"/>
      <c r="D27" s="141"/>
      <c r="E27" s="141"/>
      <c r="F27" s="141"/>
      <c r="G27" s="141"/>
      <c r="H27" s="141"/>
      <c r="I27" s="141"/>
      <c r="J27" s="141"/>
      <c r="K27" s="141"/>
      <c r="L27" s="141"/>
      <c r="M27" s="141"/>
      <c r="N27" s="141"/>
      <c r="O27" s="141"/>
      <c r="P27" s="141"/>
      <c r="Q27" s="142"/>
      <c r="R27" s="31" t="s">
        <v>63</v>
      </c>
      <c r="S27" s="31" t="s">
        <v>63</v>
      </c>
      <c r="T27" s="31" t="s">
        <v>48</v>
      </c>
      <c r="U27" s="31" t="s">
        <v>63</v>
      </c>
      <c r="V27" s="31" t="s">
        <v>64</v>
      </c>
      <c r="W27" s="32" t="s">
        <v>65</v>
      </c>
      <c r="Y27" s="18"/>
    </row>
    <row r="28" spans="2:27" ht="23.25" customHeight="1" thickBot="1" x14ac:dyDescent="0.25">
      <c r="B28" s="146" t="s">
        <v>66</v>
      </c>
      <c r="C28" s="147"/>
      <c r="D28" s="147"/>
      <c r="E28" s="33" t="s">
        <v>215</v>
      </c>
      <c r="F28" s="33"/>
      <c r="G28" s="33"/>
      <c r="H28" s="34"/>
      <c r="I28" s="34"/>
      <c r="J28" s="34"/>
      <c r="K28" s="34"/>
      <c r="L28" s="34"/>
      <c r="M28" s="34"/>
      <c r="N28" s="34"/>
      <c r="O28" s="34"/>
      <c r="P28" s="35"/>
      <c r="Q28" s="35"/>
      <c r="R28" s="36" t="s">
        <v>192</v>
      </c>
      <c r="S28" s="36" t="s">
        <v>10</v>
      </c>
      <c r="T28" s="35"/>
      <c r="U28" s="36" t="s">
        <v>58</v>
      </c>
      <c r="V28" s="35"/>
      <c r="W28" s="37">
        <f>+IF(ISERR(U28/R28*100),"N/A",ROUND(U28/R28*100,2))</f>
        <v>0</v>
      </c>
    </row>
    <row r="29" spans="2:27" ht="26.25" customHeight="1" thickBot="1" x14ac:dyDescent="0.25">
      <c r="B29" s="148" t="s">
        <v>69</v>
      </c>
      <c r="C29" s="149"/>
      <c r="D29" s="149"/>
      <c r="E29" s="38" t="s">
        <v>215</v>
      </c>
      <c r="F29" s="38"/>
      <c r="G29" s="38"/>
      <c r="H29" s="39"/>
      <c r="I29" s="39"/>
      <c r="J29" s="39"/>
      <c r="K29" s="39"/>
      <c r="L29" s="39"/>
      <c r="M29" s="39"/>
      <c r="N29" s="39"/>
      <c r="O29" s="39"/>
      <c r="P29" s="40"/>
      <c r="Q29" s="40"/>
      <c r="R29" s="41" t="s">
        <v>192</v>
      </c>
      <c r="S29" s="41" t="s">
        <v>58</v>
      </c>
      <c r="T29" s="41">
        <f>+IF(ISERR(S29/R29*100),"N/A",ROUND(S29/R29*100,2))</f>
        <v>0</v>
      </c>
      <c r="U29" s="41" t="s">
        <v>58</v>
      </c>
      <c r="V29" s="41" t="str">
        <f>+IF(ISERR(U29/S29*100),"N/A",ROUND(U29/S29*100,2))</f>
        <v>N/A</v>
      </c>
      <c r="W29" s="42">
        <f>+IF(ISERR(U29/R29*100),"N/A",ROUND(U29/R29*100,2))</f>
        <v>0</v>
      </c>
    </row>
    <row r="30" spans="2:27" ht="22.5" customHeight="1" thickTop="1" thickBot="1" x14ac:dyDescent="0.25">
      <c r="B30" s="7" t="s">
        <v>71</v>
      </c>
      <c r="C30" s="8"/>
      <c r="D30" s="8"/>
      <c r="E30" s="8"/>
      <c r="F30" s="8"/>
      <c r="G30" s="8"/>
      <c r="H30" s="9"/>
      <c r="I30" s="9"/>
      <c r="J30" s="9"/>
      <c r="K30" s="9"/>
      <c r="L30" s="9"/>
      <c r="M30" s="9"/>
      <c r="N30" s="9"/>
      <c r="O30" s="9"/>
      <c r="P30" s="9"/>
      <c r="Q30" s="9"/>
      <c r="R30" s="9"/>
      <c r="S30" s="9"/>
      <c r="T30" s="9"/>
      <c r="U30" s="9"/>
      <c r="V30" s="9"/>
      <c r="W30" s="10"/>
    </row>
    <row r="31" spans="2:27" ht="37.5" customHeight="1" thickTop="1" x14ac:dyDescent="0.2">
      <c r="B31" s="201" t="s">
        <v>2270</v>
      </c>
      <c r="C31" s="202"/>
      <c r="D31" s="202"/>
      <c r="E31" s="202"/>
      <c r="F31" s="202"/>
      <c r="G31" s="202"/>
      <c r="H31" s="202"/>
      <c r="I31" s="202"/>
      <c r="J31" s="202"/>
      <c r="K31" s="202"/>
      <c r="L31" s="202"/>
      <c r="M31" s="202"/>
      <c r="N31" s="202"/>
      <c r="O31" s="202"/>
      <c r="P31" s="202"/>
      <c r="Q31" s="202"/>
      <c r="R31" s="202"/>
      <c r="S31" s="202"/>
      <c r="T31" s="202"/>
      <c r="U31" s="202"/>
      <c r="V31" s="202"/>
      <c r="W31" s="203"/>
    </row>
    <row r="32" spans="2:27" ht="111.75"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2271</v>
      </c>
      <c r="C33" s="202"/>
      <c r="D33" s="202"/>
      <c r="E33" s="202"/>
      <c r="F33" s="202"/>
      <c r="G33" s="202"/>
      <c r="H33" s="202"/>
      <c r="I33" s="202"/>
      <c r="J33" s="202"/>
      <c r="K33" s="202"/>
      <c r="L33" s="202"/>
      <c r="M33" s="202"/>
      <c r="N33" s="202"/>
      <c r="O33" s="202"/>
      <c r="P33" s="202"/>
      <c r="Q33" s="202"/>
      <c r="R33" s="202"/>
      <c r="S33" s="202"/>
      <c r="T33" s="202"/>
      <c r="U33" s="202"/>
      <c r="V33" s="202"/>
      <c r="W33" s="203"/>
    </row>
    <row r="34" spans="2:23" ht="94.5" customHeight="1" thickBot="1" x14ac:dyDescent="0.25">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x14ac:dyDescent="0.2">
      <c r="B35" s="201" t="s">
        <v>2272</v>
      </c>
      <c r="C35" s="202"/>
      <c r="D35" s="202"/>
      <c r="E35" s="202"/>
      <c r="F35" s="202"/>
      <c r="G35" s="202"/>
      <c r="H35" s="202"/>
      <c r="I35" s="202"/>
      <c r="J35" s="202"/>
      <c r="K35" s="202"/>
      <c r="L35" s="202"/>
      <c r="M35" s="202"/>
      <c r="N35" s="202"/>
      <c r="O35" s="202"/>
      <c r="P35" s="202"/>
      <c r="Q35" s="202"/>
      <c r="R35" s="202"/>
      <c r="S35" s="202"/>
      <c r="T35" s="202"/>
      <c r="U35" s="202"/>
      <c r="V35" s="202"/>
      <c r="W35" s="203"/>
    </row>
    <row r="36" spans="2:23" ht="66" customHeight="1" thickBot="1" x14ac:dyDescent="0.25">
      <c r="B36" s="207"/>
      <c r="C36" s="208"/>
      <c r="D36" s="208"/>
      <c r="E36" s="208"/>
      <c r="F36" s="208"/>
      <c r="G36" s="208"/>
      <c r="H36" s="208"/>
      <c r="I36" s="208"/>
      <c r="J36" s="208"/>
      <c r="K36" s="208"/>
      <c r="L36" s="208"/>
      <c r="M36" s="208"/>
      <c r="N36" s="208"/>
      <c r="O36" s="208"/>
      <c r="P36" s="208"/>
      <c r="Q36" s="208"/>
      <c r="R36" s="208"/>
      <c r="S36" s="208"/>
      <c r="T36" s="208"/>
      <c r="U36" s="208"/>
      <c r="V36" s="208"/>
      <c r="W36" s="209"/>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2" manualBreakCount="2">
    <brk id="16" min="1" max="20" man="1"/>
    <brk id="34" min="1" max="2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indexed="53"/>
    <pageSetUpPr fitToPage="1"/>
  </sheetPr>
  <dimension ref="A1:AA51"/>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268</v>
      </c>
      <c r="D4" s="188" t="s">
        <v>267</v>
      </c>
      <c r="E4" s="188"/>
      <c r="F4" s="188"/>
      <c r="G4" s="188"/>
      <c r="H4" s="189"/>
      <c r="J4" s="190" t="s">
        <v>6</v>
      </c>
      <c r="K4" s="188"/>
      <c r="L4" s="12" t="s">
        <v>266</v>
      </c>
      <c r="M4" s="191" t="s">
        <v>265</v>
      </c>
      <c r="N4" s="191"/>
      <c r="O4" s="191"/>
      <c r="P4" s="191"/>
      <c r="Q4" s="192"/>
      <c r="R4" s="13"/>
      <c r="S4" s="193" t="s">
        <v>2015</v>
      </c>
      <c r="T4" s="194"/>
      <c r="U4" s="194"/>
      <c r="V4" s="195" t="s">
        <v>264</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244</v>
      </c>
      <c r="D6" s="198" t="s">
        <v>263</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247</v>
      </c>
      <c r="D7" s="197" t="s">
        <v>262</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252</v>
      </c>
      <c r="D8" s="197" t="s">
        <v>261</v>
      </c>
      <c r="E8" s="197"/>
      <c r="F8" s="197"/>
      <c r="G8" s="197"/>
      <c r="H8" s="197"/>
      <c r="J8" s="19" t="s">
        <v>18</v>
      </c>
      <c r="K8" s="19" t="s">
        <v>18</v>
      </c>
      <c r="L8" s="19" t="s">
        <v>18</v>
      </c>
      <c r="M8" s="19" t="s">
        <v>18</v>
      </c>
      <c r="N8" s="18"/>
      <c r="P8" s="172" t="s">
        <v>10</v>
      </c>
      <c r="Q8" s="172"/>
      <c r="R8" s="172"/>
      <c r="S8" s="172"/>
      <c r="T8" s="172"/>
      <c r="U8" s="172"/>
      <c r="V8" s="172"/>
      <c r="W8" s="172"/>
    </row>
    <row r="9" spans="1:25" ht="30" customHeight="1" x14ac:dyDescent="0.2">
      <c r="B9" s="16"/>
      <c r="C9" s="15" t="s">
        <v>249</v>
      </c>
      <c r="D9" s="197" t="s">
        <v>260</v>
      </c>
      <c r="E9" s="197"/>
      <c r="F9" s="197"/>
      <c r="G9" s="197"/>
      <c r="H9" s="197"/>
      <c r="I9" s="197" t="s">
        <v>10</v>
      </c>
      <c r="J9" s="197"/>
      <c r="K9" s="197"/>
      <c r="L9" s="197"/>
      <c r="M9" s="197"/>
      <c r="N9" s="197"/>
      <c r="O9" s="197"/>
      <c r="P9" s="197"/>
      <c r="Q9" s="197"/>
      <c r="R9" s="197"/>
      <c r="S9" s="197"/>
      <c r="T9" s="197"/>
      <c r="U9" s="197"/>
      <c r="V9" s="197"/>
      <c r="W9" s="172"/>
    </row>
    <row r="10" spans="1:25" ht="30" customHeight="1" x14ac:dyDescent="0.2">
      <c r="B10" s="16"/>
      <c r="C10" s="15" t="s">
        <v>254</v>
      </c>
      <c r="D10" s="197" t="s">
        <v>259</v>
      </c>
      <c r="E10" s="197"/>
      <c r="F10" s="197"/>
      <c r="G10" s="197"/>
      <c r="H10" s="197"/>
      <c r="I10" s="172" t="s">
        <v>10</v>
      </c>
      <c r="J10" s="172"/>
      <c r="K10" s="172"/>
      <c r="L10" s="172"/>
      <c r="M10" s="172"/>
      <c r="N10" s="172"/>
      <c r="O10" s="172"/>
      <c r="P10" s="172"/>
      <c r="Q10" s="172"/>
      <c r="R10" s="172"/>
      <c r="S10" s="172"/>
      <c r="T10" s="172"/>
      <c r="U10" s="172"/>
      <c r="V10" s="172"/>
      <c r="W10" s="172"/>
    </row>
    <row r="11" spans="1:25" ht="25.5" customHeight="1" thickBot="1" x14ac:dyDescent="0.25">
      <c r="B11" s="16"/>
      <c r="C11" s="172" t="s">
        <v>10</v>
      </c>
      <c r="D11" s="172"/>
      <c r="E11" s="172"/>
      <c r="F11" s="172"/>
      <c r="G11" s="172"/>
      <c r="H11" s="172"/>
      <c r="I11" s="172"/>
      <c r="J11" s="172"/>
      <c r="K11" s="172"/>
      <c r="L11" s="172"/>
      <c r="M11" s="172"/>
      <c r="N11" s="172"/>
      <c r="O11" s="172"/>
      <c r="P11" s="172"/>
      <c r="Q11" s="172"/>
      <c r="R11" s="172"/>
      <c r="S11" s="172"/>
      <c r="T11" s="172"/>
      <c r="U11" s="172"/>
      <c r="V11" s="172"/>
      <c r="W11" s="172"/>
    </row>
    <row r="12" spans="1:25" ht="66.75" customHeight="1" thickTop="1" thickBot="1" x14ac:dyDescent="0.25">
      <c r="B12" s="20" t="s">
        <v>21</v>
      </c>
      <c r="C12" s="195" t="s">
        <v>258</v>
      </c>
      <c r="D12" s="195"/>
      <c r="E12" s="195"/>
      <c r="F12" s="195"/>
      <c r="G12" s="195"/>
      <c r="H12" s="195"/>
      <c r="I12" s="195"/>
      <c r="J12" s="195"/>
      <c r="K12" s="195"/>
      <c r="L12" s="195"/>
      <c r="M12" s="195"/>
      <c r="N12" s="195"/>
      <c r="O12" s="195"/>
      <c r="P12" s="195"/>
      <c r="Q12" s="195"/>
      <c r="R12" s="195"/>
      <c r="S12" s="195"/>
      <c r="T12" s="195"/>
      <c r="U12" s="195"/>
      <c r="V12" s="195"/>
      <c r="W12" s="196"/>
    </row>
    <row r="13" spans="1:25" ht="9" customHeight="1" thickTop="1" thickBot="1" x14ac:dyDescent="0.25"/>
    <row r="14" spans="1:25" ht="21.75" customHeight="1" thickTop="1" thickBot="1" x14ac:dyDescent="0.25">
      <c r="B14" s="7" t="s">
        <v>23</v>
      </c>
      <c r="C14" s="8"/>
      <c r="D14" s="8"/>
      <c r="E14" s="8"/>
      <c r="F14" s="8"/>
      <c r="G14" s="8"/>
      <c r="H14" s="9"/>
      <c r="I14" s="9"/>
      <c r="J14" s="9"/>
      <c r="K14" s="9"/>
      <c r="L14" s="9"/>
      <c r="M14" s="9"/>
      <c r="N14" s="9"/>
      <c r="O14" s="9"/>
      <c r="P14" s="9"/>
      <c r="Q14" s="9"/>
      <c r="R14" s="9"/>
      <c r="S14" s="9"/>
      <c r="T14" s="9"/>
      <c r="U14" s="9"/>
      <c r="V14" s="9"/>
      <c r="W14" s="10"/>
    </row>
    <row r="15" spans="1:25" ht="19.5" customHeight="1" thickTop="1" x14ac:dyDescent="0.2">
      <c r="B15" s="175" t="s">
        <v>24</v>
      </c>
      <c r="C15" s="176"/>
      <c r="D15" s="176"/>
      <c r="E15" s="176"/>
      <c r="F15" s="176"/>
      <c r="G15" s="176"/>
      <c r="H15" s="176"/>
      <c r="I15" s="176"/>
      <c r="J15" s="23"/>
      <c r="K15" s="176" t="s">
        <v>25</v>
      </c>
      <c r="L15" s="176"/>
      <c r="M15" s="176"/>
      <c r="N15" s="176"/>
      <c r="O15" s="176"/>
      <c r="P15" s="176"/>
      <c r="Q15" s="176"/>
      <c r="R15" s="24"/>
      <c r="S15" s="176" t="s">
        <v>26</v>
      </c>
      <c r="T15" s="176"/>
      <c r="U15" s="176"/>
      <c r="V15" s="176"/>
      <c r="W15" s="177"/>
    </row>
    <row r="16" spans="1:25" ht="69" customHeight="1" x14ac:dyDescent="0.2">
      <c r="B16" s="14" t="s">
        <v>27</v>
      </c>
      <c r="C16" s="198" t="s">
        <v>10</v>
      </c>
      <c r="D16" s="198"/>
      <c r="E16" s="198"/>
      <c r="F16" s="198"/>
      <c r="G16" s="198"/>
      <c r="H16" s="198"/>
      <c r="I16" s="198"/>
      <c r="J16" s="21"/>
      <c r="K16" s="21" t="s">
        <v>28</v>
      </c>
      <c r="L16" s="198" t="s">
        <v>10</v>
      </c>
      <c r="M16" s="198"/>
      <c r="N16" s="198"/>
      <c r="O16" s="198"/>
      <c r="P16" s="198"/>
      <c r="Q16" s="198"/>
      <c r="S16" s="21" t="s">
        <v>29</v>
      </c>
      <c r="T16" s="170" t="s">
        <v>257</v>
      </c>
      <c r="U16" s="170"/>
      <c r="V16" s="170"/>
      <c r="W16" s="170"/>
    </row>
    <row r="17" spans="2:27" ht="86.25" customHeight="1" x14ac:dyDescent="0.2">
      <c r="B17" s="14" t="s">
        <v>31</v>
      </c>
      <c r="C17" s="198" t="s">
        <v>10</v>
      </c>
      <c r="D17" s="198"/>
      <c r="E17" s="198"/>
      <c r="F17" s="198"/>
      <c r="G17" s="198"/>
      <c r="H17" s="198"/>
      <c r="I17" s="198"/>
      <c r="J17" s="21"/>
      <c r="K17" s="21" t="s">
        <v>31</v>
      </c>
      <c r="L17" s="198" t="s">
        <v>10</v>
      </c>
      <c r="M17" s="198"/>
      <c r="N17" s="198"/>
      <c r="O17" s="198"/>
      <c r="P17" s="198"/>
      <c r="Q17" s="198"/>
      <c r="S17" s="21" t="s">
        <v>32</v>
      </c>
      <c r="T17" s="170" t="s">
        <v>10</v>
      </c>
      <c r="U17" s="170"/>
      <c r="V17" s="170"/>
      <c r="W17" s="170"/>
    </row>
    <row r="18" spans="2:27" ht="25.5" customHeight="1" thickBot="1" x14ac:dyDescent="0.25">
      <c r="B18" s="25" t="s">
        <v>33</v>
      </c>
      <c r="C18" s="153" t="s">
        <v>10</v>
      </c>
      <c r="D18" s="153"/>
      <c r="E18" s="153"/>
      <c r="F18" s="153"/>
      <c r="G18" s="153"/>
      <c r="H18" s="153"/>
      <c r="I18" s="153"/>
      <c r="J18" s="153"/>
      <c r="K18" s="153"/>
      <c r="L18" s="153"/>
      <c r="M18" s="153"/>
      <c r="N18" s="153"/>
      <c r="O18" s="153"/>
      <c r="P18" s="153"/>
      <c r="Q18" s="153"/>
      <c r="R18" s="153"/>
      <c r="S18" s="153"/>
      <c r="T18" s="153"/>
      <c r="U18" s="153"/>
      <c r="V18" s="153"/>
      <c r="W18" s="154"/>
    </row>
    <row r="19" spans="2:27" ht="21.75" customHeight="1" thickTop="1" thickBot="1" x14ac:dyDescent="0.25">
      <c r="B19" s="7" t="s">
        <v>34</v>
      </c>
      <c r="C19" s="8"/>
      <c r="D19" s="8"/>
      <c r="E19" s="8"/>
      <c r="F19" s="8"/>
      <c r="G19" s="8"/>
      <c r="H19" s="9"/>
      <c r="I19" s="9"/>
      <c r="J19" s="9"/>
      <c r="K19" s="9"/>
      <c r="L19" s="9"/>
      <c r="M19" s="9"/>
      <c r="N19" s="9"/>
      <c r="O19" s="9"/>
      <c r="P19" s="9"/>
      <c r="Q19" s="9"/>
      <c r="R19" s="9"/>
      <c r="S19" s="9"/>
      <c r="T19" s="9"/>
      <c r="U19" s="9"/>
      <c r="V19" s="9"/>
      <c r="W19" s="10"/>
    </row>
    <row r="20" spans="2:27" ht="25.5" customHeight="1" thickTop="1" thickBot="1" x14ac:dyDescent="0.25">
      <c r="B20" s="155" t="s">
        <v>35</v>
      </c>
      <c r="C20" s="156"/>
      <c r="D20" s="156"/>
      <c r="E20" s="156"/>
      <c r="F20" s="156"/>
      <c r="G20" s="156"/>
      <c r="H20" s="156"/>
      <c r="I20" s="156"/>
      <c r="J20" s="156"/>
      <c r="K20" s="156"/>
      <c r="L20" s="156"/>
      <c r="M20" s="156"/>
      <c r="N20" s="156"/>
      <c r="O20" s="156"/>
      <c r="P20" s="156"/>
      <c r="Q20" s="156"/>
      <c r="R20" s="156"/>
      <c r="S20" s="156"/>
      <c r="T20" s="157"/>
      <c r="U20" s="144" t="s">
        <v>36</v>
      </c>
      <c r="V20" s="143"/>
      <c r="W20" s="145"/>
    </row>
    <row r="21" spans="2:27" ht="12.75" customHeight="1" x14ac:dyDescent="0.2">
      <c r="B21" s="158" t="s">
        <v>37</v>
      </c>
      <c r="C21" s="159"/>
      <c r="D21" s="159"/>
      <c r="E21" s="159"/>
      <c r="F21" s="159"/>
      <c r="G21" s="159"/>
      <c r="H21" s="159"/>
      <c r="I21" s="159"/>
      <c r="J21" s="159"/>
      <c r="K21" s="159"/>
      <c r="L21" s="159"/>
      <c r="M21" s="159" t="s">
        <v>38</v>
      </c>
      <c r="N21" s="159"/>
      <c r="O21" s="159" t="s">
        <v>39</v>
      </c>
      <c r="P21" s="159"/>
      <c r="Q21" s="159" t="s">
        <v>40</v>
      </c>
      <c r="R21" s="159"/>
      <c r="S21" s="159" t="s">
        <v>41</v>
      </c>
      <c r="T21" s="162" t="s">
        <v>42</v>
      </c>
      <c r="U21" s="164" t="s">
        <v>43</v>
      </c>
      <c r="V21" s="166" t="s">
        <v>44</v>
      </c>
      <c r="W21" s="167" t="s">
        <v>45</v>
      </c>
    </row>
    <row r="22" spans="2:27" ht="27" customHeight="1" thickBot="1" x14ac:dyDescent="0.25">
      <c r="B22" s="160"/>
      <c r="C22" s="161"/>
      <c r="D22" s="161"/>
      <c r="E22" s="161"/>
      <c r="F22" s="161"/>
      <c r="G22" s="161"/>
      <c r="H22" s="161"/>
      <c r="I22" s="161"/>
      <c r="J22" s="161"/>
      <c r="K22" s="161"/>
      <c r="L22" s="161"/>
      <c r="M22" s="161"/>
      <c r="N22" s="161"/>
      <c r="O22" s="161"/>
      <c r="P22" s="161"/>
      <c r="Q22" s="161"/>
      <c r="R22" s="161"/>
      <c r="S22" s="161"/>
      <c r="T22" s="163"/>
      <c r="U22" s="165"/>
      <c r="V22" s="161"/>
      <c r="W22" s="168"/>
      <c r="Z22" s="26" t="s">
        <v>10</v>
      </c>
      <c r="AA22" s="26" t="s">
        <v>46</v>
      </c>
    </row>
    <row r="23" spans="2:27" ht="56.25" customHeight="1" x14ac:dyDescent="0.2">
      <c r="B23" s="127" t="s">
        <v>256</v>
      </c>
      <c r="C23" s="199"/>
      <c r="D23" s="199"/>
      <c r="E23" s="199"/>
      <c r="F23" s="199"/>
      <c r="G23" s="199"/>
      <c r="H23" s="199"/>
      <c r="I23" s="199"/>
      <c r="J23" s="199"/>
      <c r="K23" s="199"/>
      <c r="L23" s="199"/>
      <c r="M23" s="200" t="s">
        <v>254</v>
      </c>
      <c r="N23" s="200"/>
      <c r="O23" s="200" t="s">
        <v>48</v>
      </c>
      <c r="P23" s="200"/>
      <c r="Q23" s="200" t="s">
        <v>49</v>
      </c>
      <c r="R23" s="200"/>
      <c r="S23" s="27" t="s">
        <v>50</v>
      </c>
      <c r="T23" s="27" t="s">
        <v>243</v>
      </c>
      <c r="U23" s="27" t="s">
        <v>243</v>
      </c>
      <c r="V23" s="27">
        <f t="shared" ref="V23:V31" si="0">+IF(ISERR(U23/T23*100),"N/A",ROUND(U23/T23*100,2))</f>
        <v>100</v>
      </c>
      <c r="W23" s="28">
        <f t="shared" ref="W23:W31" si="1">+IF(ISERR(U23/S23*100),"N/A",ROUND(U23/S23*100,2))</f>
        <v>20</v>
      </c>
    </row>
    <row r="24" spans="2:27" ht="56.25" customHeight="1" x14ac:dyDescent="0.2">
      <c r="B24" s="127" t="s">
        <v>255</v>
      </c>
      <c r="C24" s="199"/>
      <c r="D24" s="199"/>
      <c r="E24" s="199"/>
      <c r="F24" s="199"/>
      <c r="G24" s="199"/>
      <c r="H24" s="199"/>
      <c r="I24" s="199"/>
      <c r="J24" s="199"/>
      <c r="K24" s="199"/>
      <c r="L24" s="199"/>
      <c r="M24" s="200" t="s">
        <v>254</v>
      </c>
      <c r="N24" s="200"/>
      <c r="O24" s="200" t="s">
        <v>48</v>
      </c>
      <c r="P24" s="200"/>
      <c r="Q24" s="200" t="s">
        <v>49</v>
      </c>
      <c r="R24" s="200"/>
      <c r="S24" s="27" t="s">
        <v>50</v>
      </c>
      <c r="T24" s="27" t="s">
        <v>243</v>
      </c>
      <c r="U24" s="27" t="s">
        <v>243</v>
      </c>
      <c r="V24" s="27">
        <f t="shared" si="0"/>
        <v>100</v>
      </c>
      <c r="W24" s="28">
        <f t="shared" si="1"/>
        <v>20</v>
      </c>
    </row>
    <row r="25" spans="2:27" ht="56.25" customHeight="1" x14ac:dyDescent="0.2">
      <c r="B25" s="127" t="s">
        <v>253</v>
      </c>
      <c r="C25" s="199"/>
      <c r="D25" s="199"/>
      <c r="E25" s="199"/>
      <c r="F25" s="199"/>
      <c r="G25" s="199"/>
      <c r="H25" s="199"/>
      <c r="I25" s="199"/>
      <c r="J25" s="199"/>
      <c r="K25" s="199"/>
      <c r="L25" s="199"/>
      <c r="M25" s="200" t="s">
        <v>252</v>
      </c>
      <c r="N25" s="200"/>
      <c r="O25" s="200" t="s">
        <v>48</v>
      </c>
      <c r="P25" s="200"/>
      <c r="Q25" s="200" t="s">
        <v>49</v>
      </c>
      <c r="R25" s="200"/>
      <c r="S25" s="27" t="s">
        <v>50</v>
      </c>
      <c r="T25" s="27" t="s">
        <v>243</v>
      </c>
      <c r="U25" s="27" t="s">
        <v>243</v>
      </c>
      <c r="V25" s="27">
        <f t="shared" si="0"/>
        <v>100</v>
      </c>
      <c r="W25" s="28">
        <f t="shared" si="1"/>
        <v>20</v>
      </c>
    </row>
    <row r="26" spans="2:27" ht="56.25" customHeight="1" x14ac:dyDescent="0.2">
      <c r="B26" s="127" t="s">
        <v>250</v>
      </c>
      <c r="C26" s="199"/>
      <c r="D26" s="199"/>
      <c r="E26" s="199"/>
      <c r="F26" s="199"/>
      <c r="G26" s="199"/>
      <c r="H26" s="199"/>
      <c r="I26" s="199"/>
      <c r="J26" s="199"/>
      <c r="K26" s="199"/>
      <c r="L26" s="199"/>
      <c r="M26" s="200" t="s">
        <v>252</v>
      </c>
      <c r="N26" s="200"/>
      <c r="O26" s="200" t="s">
        <v>48</v>
      </c>
      <c r="P26" s="200"/>
      <c r="Q26" s="200" t="s">
        <v>49</v>
      </c>
      <c r="R26" s="200"/>
      <c r="S26" s="27" t="s">
        <v>50</v>
      </c>
      <c r="T26" s="27" t="s">
        <v>243</v>
      </c>
      <c r="U26" s="27" t="s">
        <v>243</v>
      </c>
      <c r="V26" s="27">
        <f t="shared" si="0"/>
        <v>100</v>
      </c>
      <c r="W26" s="28">
        <f t="shared" si="1"/>
        <v>20</v>
      </c>
    </row>
    <row r="27" spans="2:27" ht="56.25" customHeight="1" x14ac:dyDescent="0.2">
      <c r="B27" s="127" t="s">
        <v>251</v>
      </c>
      <c r="C27" s="199"/>
      <c r="D27" s="199"/>
      <c r="E27" s="199"/>
      <c r="F27" s="199"/>
      <c r="G27" s="199"/>
      <c r="H27" s="199"/>
      <c r="I27" s="199"/>
      <c r="J27" s="199"/>
      <c r="K27" s="199"/>
      <c r="L27" s="199"/>
      <c r="M27" s="200" t="s">
        <v>249</v>
      </c>
      <c r="N27" s="200"/>
      <c r="O27" s="200" t="s">
        <v>48</v>
      </c>
      <c r="P27" s="200"/>
      <c r="Q27" s="200" t="s">
        <v>49</v>
      </c>
      <c r="R27" s="200"/>
      <c r="S27" s="27" t="s">
        <v>50</v>
      </c>
      <c r="T27" s="27" t="s">
        <v>243</v>
      </c>
      <c r="U27" s="27" t="s">
        <v>243</v>
      </c>
      <c r="V27" s="27">
        <f t="shared" si="0"/>
        <v>100</v>
      </c>
      <c r="W27" s="28">
        <f t="shared" si="1"/>
        <v>20</v>
      </c>
    </row>
    <row r="28" spans="2:27" ht="56.25" customHeight="1" x14ac:dyDescent="0.2">
      <c r="B28" s="127" t="s">
        <v>250</v>
      </c>
      <c r="C28" s="199"/>
      <c r="D28" s="199"/>
      <c r="E28" s="199"/>
      <c r="F28" s="199"/>
      <c r="G28" s="199"/>
      <c r="H28" s="199"/>
      <c r="I28" s="199"/>
      <c r="J28" s="199"/>
      <c r="K28" s="199"/>
      <c r="L28" s="199"/>
      <c r="M28" s="200" t="s">
        <v>249</v>
      </c>
      <c r="N28" s="200"/>
      <c r="O28" s="200" t="s">
        <v>48</v>
      </c>
      <c r="P28" s="200"/>
      <c r="Q28" s="200" t="s">
        <v>49</v>
      </c>
      <c r="R28" s="200"/>
      <c r="S28" s="27" t="s">
        <v>50</v>
      </c>
      <c r="T28" s="27" t="s">
        <v>243</v>
      </c>
      <c r="U28" s="27" t="s">
        <v>243</v>
      </c>
      <c r="V28" s="27">
        <f t="shared" si="0"/>
        <v>100</v>
      </c>
      <c r="W28" s="28">
        <f t="shared" si="1"/>
        <v>20</v>
      </c>
    </row>
    <row r="29" spans="2:27" ht="56.25" customHeight="1" x14ac:dyDescent="0.2">
      <c r="B29" s="127" t="s">
        <v>248</v>
      </c>
      <c r="C29" s="199"/>
      <c r="D29" s="199"/>
      <c r="E29" s="199"/>
      <c r="F29" s="199"/>
      <c r="G29" s="199"/>
      <c r="H29" s="199"/>
      <c r="I29" s="199"/>
      <c r="J29" s="199"/>
      <c r="K29" s="199"/>
      <c r="L29" s="199"/>
      <c r="M29" s="200" t="s">
        <v>247</v>
      </c>
      <c r="N29" s="200"/>
      <c r="O29" s="200" t="s">
        <v>48</v>
      </c>
      <c r="P29" s="200"/>
      <c r="Q29" s="200" t="s">
        <v>49</v>
      </c>
      <c r="R29" s="200"/>
      <c r="S29" s="27" t="s">
        <v>50</v>
      </c>
      <c r="T29" s="27" t="s">
        <v>243</v>
      </c>
      <c r="U29" s="27" t="s">
        <v>243</v>
      </c>
      <c r="V29" s="27">
        <f t="shared" si="0"/>
        <v>100</v>
      </c>
      <c r="W29" s="28">
        <f t="shared" si="1"/>
        <v>20</v>
      </c>
    </row>
    <row r="30" spans="2:27" ht="56.25" customHeight="1" x14ac:dyDescent="0.2">
      <c r="B30" s="127" t="s">
        <v>246</v>
      </c>
      <c r="C30" s="199"/>
      <c r="D30" s="199"/>
      <c r="E30" s="199"/>
      <c r="F30" s="199"/>
      <c r="G30" s="199"/>
      <c r="H30" s="199"/>
      <c r="I30" s="199"/>
      <c r="J30" s="199"/>
      <c r="K30" s="199"/>
      <c r="L30" s="199"/>
      <c r="M30" s="200" t="s">
        <v>244</v>
      </c>
      <c r="N30" s="200"/>
      <c r="O30" s="200" t="s">
        <v>48</v>
      </c>
      <c r="P30" s="200"/>
      <c r="Q30" s="200" t="s">
        <v>49</v>
      </c>
      <c r="R30" s="200"/>
      <c r="S30" s="27" t="s">
        <v>50</v>
      </c>
      <c r="T30" s="27" t="s">
        <v>243</v>
      </c>
      <c r="U30" s="27" t="s">
        <v>243</v>
      </c>
      <c r="V30" s="27">
        <f t="shared" si="0"/>
        <v>100</v>
      </c>
      <c r="W30" s="28">
        <f t="shared" si="1"/>
        <v>20</v>
      </c>
    </row>
    <row r="31" spans="2:27" ht="56.25" customHeight="1" thickBot="1" x14ac:dyDescent="0.25">
      <c r="B31" s="127" t="s">
        <v>245</v>
      </c>
      <c r="C31" s="199"/>
      <c r="D31" s="199"/>
      <c r="E31" s="199"/>
      <c r="F31" s="199"/>
      <c r="G31" s="199"/>
      <c r="H31" s="199"/>
      <c r="I31" s="199"/>
      <c r="J31" s="199"/>
      <c r="K31" s="199"/>
      <c r="L31" s="199"/>
      <c r="M31" s="200" t="s">
        <v>244</v>
      </c>
      <c r="N31" s="200"/>
      <c r="O31" s="200" t="s">
        <v>48</v>
      </c>
      <c r="P31" s="200"/>
      <c r="Q31" s="200" t="s">
        <v>49</v>
      </c>
      <c r="R31" s="200"/>
      <c r="S31" s="27" t="s">
        <v>50</v>
      </c>
      <c r="T31" s="27" t="s">
        <v>243</v>
      </c>
      <c r="U31" s="27" t="s">
        <v>243</v>
      </c>
      <c r="V31" s="27">
        <f t="shared" si="0"/>
        <v>100</v>
      </c>
      <c r="W31" s="28">
        <f t="shared" si="1"/>
        <v>20</v>
      </c>
    </row>
    <row r="32" spans="2:27" ht="21.75" customHeight="1" thickTop="1" thickBot="1" x14ac:dyDescent="0.25">
      <c r="B32" s="7" t="s">
        <v>60</v>
      </c>
      <c r="C32" s="8"/>
      <c r="D32" s="8"/>
      <c r="E32" s="8"/>
      <c r="F32" s="8"/>
      <c r="G32" s="8"/>
      <c r="H32" s="9"/>
      <c r="I32" s="9"/>
      <c r="J32" s="9"/>
      <c r="K32" s="9"/>
      <c r="L32" s="9"/>
      <c r="M32" s="9"/>
      <c r="N32" s="9"/>
      <c r="O32" s="9"/>
      <c r="P32" s="9"/>
      <c r="Q32" s="9"/>
      <c r="R32" s="9"/>
      <c r="S32" s="9"/>
      <c r="T32" s="9"/>
      <c r="U32" s="9"/>
      <c r="V32" s="9"/>
      <c r="W32" s="10"/>
      <c r="X32" s="18"/>
    </row>
    <row r="33" spans="2:25" ht="29.25" customHeight="1" thickTop="1" thickBot="1" x14ac:dyDescent="0.25">
      <c r="B33" s="137" t="s">
        <v>2298</v>
      </c>
      <c r="C33" s="138"/>
      <c r="D33" s="138"/>
      <c r="E33" s="138"/>
      <c r="F33" s="138"/>
      <c r="G33" s="138"/>
      <c r="H33" s="138"/>
      <c r="I33" s="138"/>
      <c r="J33" s="138"/>
      <c r="K33" s="138"/>
      <c r="L33" s="138"/>
      <c r="M33" s="138"/>
      <c r="N33" s="138"/>
      <c r="O33" s="138"/>
      <c r="P33" s="138"/>
      <c r="Q33" s="139"/>
      <c r="R33" s="29" t="s">
        <v>41</v>
      </c>
      <c r="S33" s="143" t="s">
        <v>42</v>
      </c>
      <c r="T33" s="143"/>
      <c r="U33" s="30" t="s">
        <v>61</v>
      </c>
      <c r="V33" s="144" t="s">
        <v>62</v>
      </c>
      <c r="W33" s="145"/>
    </row>
    <row r="34" spans="2:25" ht="30.75" customHeight="1" thickBot="1" x14ac:dyDescent="0.25">
      <c r="B34" s="140"/>
      <c r="C34" s="141"/>
      <c r="D34" s="141"/>
      <c r="E34" s="141"/>
      <c r="F34" s="141"/>
      <c r="G34" s="141"/>
      <c r="H34" s="141"/>
      <c r="I34" s="141"/>
      <c r="J34" s="141"/>
      <c r="K34" s="141"/>
      <c r="L34" s="141"/>
      <c r="M34" s="141"/>
      <c r="N34" s="141"/>
      <c r="O34" s="141"/>
      <c r="P34" s="141"/>
      <c r="Q34" s="142"/>
      <c r="R34" s="31" t="s">
        <v>63</v>
      </c>
      <c r="S34" s="31" t="s">
        <v>63</v>
      </c>
      <c r="T34" s="31" t="s">
        <v>48</v>
      </c>
      <c r="U34" s="31" t="s">
        <v>63</v>
      </c>
      <c r="V34" s="31" t="s">
        <v>64</v>
      </c>
      <c r="W34" s="32" t="s">
        <v>65</v>
      </c>
      <c r="Y34" s="18"/>
    </row>
    <row r="35" spans="2:25" ht="23.25" customHeight="1" thickBot="1" x14ac:dyDescent="0.25">
      <c r="B35" s="146" t="s">
        <v>66</v>
      </c>
      <c r="C35" s="147"/>
      <c r="D35" s="147"/>
      <c r="E35" s="33" t="s">
        <v>242</v>
      </c>
      <c r="F35" s="33"/>
      <c r="G35" s="33"/>
      <c r="H35" s="34"/>
      <c r="I35" s="34"/>
      <c r="J35" s="34"/>
      <c r="K35" s="34"/>
      <c r="L35" s="34"/>
      <c r="M35" s="34"/>
      <c r="N35" s="34"/>
      <c r="O35" s="34"/>
      <c r="P35" s="35"/>
      <c r="Q35" s="35"/>
      <c r="R35" s="36" t="s">
        <v>241</v>
      </c>
      <c r="S35" s="36" t="s">
        <v>10</v>
      </c>
      <c r="T35" s="35"/>
      <c r="U35" s="36" t="s">
        <v>58</v>
      </c>
      <c r="V35" s="35"/>
      <c r="W35" s="37">
        <f t="shared" ref="W35:W44" si="2">+IF(ISERR(U35/R35*100),"N/A",ROUND(U35/R35*100,2))</f>
        <v>0</v>
      </c>
    </row>
    <row r="36" spans="2:25" ht="26.25" customHeight="1" x14ac:dyDescent="0.2">
      <c r="B36" s="148" t="s">
        <v>69</v>
      </c>
      <c r="C36" s="149"/>
      <c r="D36" s="149"/>
      <c r="E36" s="38" t="s">
        <v>242</v>
      </c>
      <c r="F36" s="38"/>
      <c r="G36" s="38"/>
      <c r="H36" s="39"/>
      <c r="I36" s="39"/>
      <c r="J36" s="39"/>
      <c r="K36" s="39"/>
      <c r="L36" s="39"/>
      <c r="M36" s="39"/>
      <c r="N36" s="39"/>
      <c r="O36" s="39"/>
      <c r="P36" s="40"/>
      <c r="Q36" s="40"/>
      <c r="R36" s="41" t="s">
        <v>241</v>
      </c>
      <c r="S36" s="41" t="s">
        <v>58</v>
      </c>
      <c r="T36" s="41">
        <f>+IF(ISERR(S36/R36*100),"N/A",ROUND(S36/R36*100,2))</f>
        <v>0</v>
      </c>
      <c r="U36" s="41" t="s">
        <v>58</v>
      </c>
      <c r="V36" s="41" t="str">
        <f>+IF(ISERR(U36/S36*100),"N/A",ROUND(U36/S36*100,2))</f>
        <v>N/A</v>
      </c>
      <c r="W36" s="42">
        <f t="shared" si="2"/>
        <v>0</v>
      </c>
    </row>
    <row r="37" spans="2:25" ht="23.25" customHeight="1" thickBot="1" x14ac:dyDescent="0.25">
      <c r="B37" s="146" t="s">
        <v>66</v>
      </c>
      <c r="C37" s="147"/>
      <c r="D37" s="147"/>
      <c r="E37" s="33" t="s">
        <v>239</v>
      </c>
      <c r="F37" s="33"/>
      <c r="G37" s="33"/>
      <c r="H37" s="34"/>
      <c r="I37" s="34"/>
      <c r="J37" s="34"/>
      <c r="K37" s="34"/>
      <c r="L37" s="34"/>
      <c r="M37" s="34"/>
      <c r="N37" s="34"/>
      <c r="O37" s="34"/>
      <c r="P37" s="35"/>
      <c r="Q37" s="35"/>
      <c r="R37" s="36" t="s">
        <v>240</v>
      </c>
      <c r="S37" s="36" t="s">
        <v>10</v>
      </c>
      <c r="T37" s="35"/>
      <c r="U37" s="36" t="s">
        <v>58</v>
      </c>
      <c r="V37" s="35"/>
      <c r="W37" s="37">
        <f t="shared" si="2"/>
        <v>0</v>
      </c>
    </row>
    <row r="38" spans="2:25" ht="26.25" customHeight="1" x14ac:dyDescent="0.2">
      <c r="B38" s="148" t="s">
        <v>69</v>
      </c>
      <c r="C38" s="149"/>
      <c r="D38" s="149"/>
      <c r="E38" s="38" t="s">
        <v>239</v>
      </c>
      <c r="F38" s="38"/>
      <c r="G38" s="38"/>
      <c r="H38" s="39"/>
      <c r="I38" s="39"/>
      <c r="J38" s="39"/>
      <c r="K38" s="39"/>
      <c r="L38" s="39"/>
      <c r="M38" s="39"/>
      <c r="N38" s="39"/>
      <c r="O38" s="39"/>
      <c r="P38" s="40"/>
      <c r="Q38" s="40"/>
      <c r="R38" s="41" t="s">
        <v>238</v>
      </c>
      <c r="S38" s="41" t="s">
        <v>58</v>
      </c>
      <c r="T38" s="41">
        <f>+IF(ISERR(S38/R38*100),"N/A",ROUND(S38/R38*100,2))</f>
        <v>0</v>
      </c>
      <c r="U38" s="41" t="s">
        <v>58</v>
      </c>
      <c r="V38" s="41" t="str">
        <f>+IF(ISERR(U38/S38*100),"N/A",ROUND(U38/S38*100,2))</f>
        <v>N/A</v>
      </c>
      <c r="W38" s="42">
        <f t="shared" si="2"/>
        <v>0</v>
      </c>
    </row>
    <row r="39" spans="2:25" ht="23.25" customHeight="1" thickBot="1" x14ac:dyDescent="0.25">
      <c r="B39" s="146" t="s">
        <v>66</v>
      </c>
      <c r="C39" s="147"/>
      <c r="D39" s="147"/>
      <c r="E39" s="33" t="s">
        <v>237</v>
      </c>
      <c r="F39" s="33"/>
      <c r="G39" s="33"/>
      <c r="H39" s="34"/>
      <c r="I39" s="34"/>
      <c r="J39" s="34"/>
      <c r="K39" s="34"/>
      <c r="L39" s="34"/>
      <c r="M39" s="34"/>
      <c r="N39" s="34"/>
      <c r="O39" s="34"/>
      <c r="P39" s="35"/>
      <c r="Q39" s="35"/>
      <c r="R39" s="36" t="s">
        <v>236</v>
      </c>
      <c r="S39" s="36" t="s">
        <v>10</v>
      </c>
      <c r="T39" s="35"/>
      <c r="U39" s="36" t="s">
        <v>58</v>
      </c>
      <c r="V39" s="35"/>
      <c r="W39" s="37">
        <f t="shared" si="2"/>
        <v>0</v>
      </c>
    </row>
    <row r="40" spans="2:25" ht="26.25" customHeight="1" x14ac:dyDescent="0.2">
      <c r="B40" s="148" t="s">
        <v>69</v>
      </c>
      <c r="C40" s="149"/>
      <c r="D40" s="149"/>
      <c r="E40" s="38" t="s">
        <v>237</v>
      </c>
      <c r="F40" s="38"/>
      <c r="G40" s="38"/>
      <c r="H40" s="39"/>
      <c r="I40" s="39"/>
      <c r="J40" s="39"/>
      <c r="K40" s="39"/>
      <c r="L40" s="39"/>
      <c r="M40" s="39"/>
      <c r="N40" s="39"/>
      <c r="O40" s="39"/>
      <c r="P40" s="40"/>
      <c r="Q40" s="40"/>
      <c r="R40" s="41" t="s">
        <v>236</v>
      </c>
      <c r="S40" s="41" t="s">
        <v>58</v>
      </c>
      <c r="T40" s="41">
        <f>+IF(ISERR(S40/R40*100),"N/A",ROUND(S40/R40*100,2))</f>
        <v>0</v>
      </c>
      <c r="U40" s="41" t="s">
        <v>58</v>
      </c>
      <c r="V40" s="41" t="str">
        <f>+IF(ISERR(U40/S40*100),"N/A",ROUND(U40/S40*100,2))</f>
        <v>N/A</v>
      </c>
      <c r="W40" s="42">
        <f t="shared" si="2"/>
        <v>0</v>
      </c>
    </row>
    <row r="41" spans="2:25" ht="23.25" customHeight="1" thickBot="1" x14ac:dyDescent="0.25">
      <c r="B41" s="146" t="s">
        <v>66</v>
      </c>
      <c r="C41" s="147"/>
      <c r="D41" s="147"/>
      <c r="E41" s="33" t="s">
        <v>235</v>
      </c>
      <c r="F41" s="33"/>
      <c r="G41" s="33"/>
      <c r="H41" s="34"/>
      <c r="I41" s="34"/>
      <c r="J41" s="34"/>
      <c r="K41" s="34"/>
      <c r="L41" s="34"/>
      <c r="M41" s="34"/>
      <c r="N41" s="34"/>
      <c r="O41" s="34"/>
      <c r="P41" s="35"/>
      <c r="Q41" s="35"/>
      <c r="R41" s="36" t="s">
        <v>234</v>
      </c>
      <c r="S41" s="36" t="s">
        <v>10</v>
      </c>
      <c r="T41" s="35"/>
      <c r="U41" s="36" t="s">
        <v>58</v>
      </c>
      <c r="V41" s="35"/>
      <c r="W41" s="37">
        <f t="shared" si="2"/>
        <v>0</v>
      </c>
    </row>
    <row r="42" spans="2:25" ht="26.25" customHeight="1" x14ac:dyDescent="0.2">
      <c r="B42" s="148" t="s">
        <v>69</v>
      </c>
      <c r="C42" s="149"/>
      <c r="D42" s="149"/>
      <c r="E42" s="38" t="s">
        <v>235</v>
      </c>
      <c r="F42" s="38"/>
      <c r="G42" s="38"/>
      <c r="H42" s="39"/>
      <c r="I42" s="39"/>
      <c r="J42" s="39"/>
      <c r="K42" s="39"/>
      <c r="L42" s="39"/>
      <c r="M42" s="39"/>
      <c r="N42" s="39"/>
      <c r="O42" s="39"/>
      <c r="P42" s="40"/>
      <c r="Q42" s="40"/>
      <c r="R42" s="41" t="s">
        <v>234</v>
      </c>
      <c r="S42" s="41" t="s">
        <v>58</v>
      </c>
      <c r="T42" s="41">
        <f>+IF(ISERR(S42/R42*100),"N/A",ROUND(S42/R42*100,2))</f>
        <v>0</v>
      </c>
      <c r="U42" s="41" t="s">
        <v>58</v>
      </c>
      <c r="V42" s="41" t="str">
        <f>+IF(ISERR(U42/S42*100),"N/A",ROUND(U42/S42*100,2))</f>
        <v>N/A</v>
      </c>
      <c r="W42" s="42">
        <f t="shared" si="2"/>
        <v>0</v>
      </c>
    </row>
    <row r="43" spans="2:25" ht="23.25" customHeight="1" thickBot="1" x14ac:dyDescent="0.25">
      <c r="B43" s="146" t="s">
        <v>66</v>
      </c>
      <c r="C43" s="147"/>
      <c r="D43" s="147"/>
      <c r="E43" s="33" t="s">
        <v>232</v>
      </c>
      <c r="F43" s="33"/>
      <c r="G43" s="33"/>
      <c r="H43" s="34"/>
      <c r="I43" s="34"/>
      <c r="J43" s="34"/>
      <c r="K43" s="34"/>
      <c r="L43" s="34"/>
      <c r="M43" s="34"/>
      <c r="N43" s="34"/>
      <c r="O43" s="34"/>
      <c r="P43" s="35"/>
      <c r="Q43" s="35"/>
      <c r="R43" s="36" t="s">
        <v>233</v>
      </c>
      <c r="S43" s="36" t="s">
        <v>10</v>
      </c>
      <c r="T43" s="35"/>
      <c r="U43" s="36" t="s">
        <v>58</v>
      </c>
      <c r="V43" s="35"/>
      <c r="W43" s="37">
        <f t="shared" si="2"/>
        <v>0</v>
      </c>
    </row>
    <row r="44" spans="2:25" ht="26.25" customHeight="1" thickBot="1" x14ac:dyDescent="0.25">
      <c r="B44" s="148" t="s">
        <v>69</v>
      </c>
      <c r="C44" s="149"/>
      <c r="D44" s="149"/>
      <c r="E44" s="38" t="s">
        <v>232</v>
      </c>
      <c r="F44" s="38"/>
      <c r="G44" s="38"/>
      <c r="H44" s="39"/>
      <c r="I44" s="39"/>
      <c r="J44" s="39"/>
      <c r="K44" s="39"/>
      <c r="L44" s="39"/>
      <c r="M44" s="39"/>
      <c r="N44" s="39"/>
      <c r="O44" s="39"/>
      <c r="P44" s="40"/>
      <c r="Q44" s="40"/>
      <c r="R44" s="41" t="s">
        <v>231</v>
      </c>
      <c r="S44" s="41" t="s">
        <v>58</v>
      </c>
      <c r="T44" s="41">
        <f>+IF(ISERR(S44/R44*100),"N/A",ROUND(S44/R44*100,2))</f>
        <v>0</v>
      </c>
      <c r="U44" s="41" t="s">
        <v>58</v>
      </c>
      <c r="V44" s="41" t="str">
        <f>+IF(ISERR(U44/S44*100),"N/A",ROUND(U44/S44*100,2))</f>
        <v>N/A</v>
      </c>
      <c r="W44" s="42">
        <f t="shared" si="2"/>
        <v>0</v>
      </c>
    </row>
    <row r="45" spans="2:25" ht="22.5" customHeight="1" thickTop="1" thickBot="1" x14ac:dyDescent="0.25">
      <c r="B45" s="7" t="s">
        <v>71</v>
      </c>
      <c r="C45" s="8"/>
      <c r="D45" s="8"/>
      <c r="E45" s="8"/>
      <c r="F45" s="8"/>
      <c r="G45" s="8"/>
      <c r="H45" s="9"/>
      <c r="I45" s="9"/>
      <c r="J45" s="9"/>
      <c r="K45" s="9"/>
      <c r="L45" s="9"/>
      <c r="M45" s="9"/>
      <c r="N45" s="9"/>
      <c r="O45" s="9"/>
      <c r="P45" s="9"/>
      <c r="Q45" s="9"/>
      <c r="R45" s="9"/>
      <c r="S45" s="9"/>
      <c r="T45" s="9"/>
      <c r="U45" s="9"/>
      <c r="V45" s="9"/>
      <c r="W45" s="10"/>
    </row>
    <row r="46" spans="2:25" ht="37.5" customHeight="1" thickTop="1" x14ac:dyDescent="0.2">
      <c r="B46" s="201" t="s">
        <v>2267</v>
      </c>
      <c r="C46" s="202"/>
      <c r="D46" s="202"/>
      <c r="E46" s="202"/>
      <c r="F46" s="202"/>
      <c r="G46" s="202"/>
      <c r="H46" s="202"/>
      <c r="I46" s="202"/>
      <c r="J46" s="202"/>
      <c r="K46" s="202"/>
      <c r="L46" s="202"/>
      <c r="M46" s="202"/>
      <c r="N46" s="202"/>
      <c r="O46" s="202"/>
      <c r="P46" s="202"/>
      <c r="Q46" s="202"/>
      <c r="R46" s="202"/>
      <c r="S46" s="202"/>
      <c r="T46" s="202"/>
      <c r="U46" s="202"/>
      <c r="V46" s="202"/>
      <c r="W46" s="203"/>
    </row>
    <row r="47" spans="2:25" ht="210" customHeight="1" thickBot="1" x14ac:dyDescent="0.25">
      <c r="B47" s="204"/>
      <c r="C47" s="205"/>
      <c r="D47" s="205"/>
      <c r="E47" s="205"/>
      <c r="F47" s="205"/>
      <c r="G47" s="205"/>
      <c r="H47" s="205"/>
      <c r="I47" s="205"/>
      <c r="J47" s="205"/>
      <c r="K47" s="205"/>
      <c r="L47" s="205"/>
      <c r="M47" s="205"/>
      <c r="N47" s="205"/>
      <c r="O47" s="205"/>
      <c r="P47" s="205"/>
      <c r="Q47" s="205"/>
      <c r="R47" s="205"/>
      <c r="S47" s="205"/>
      <c r="T47" s="205"/>
      <c r="U47" s="205"/>
      <c r="V47" s="205"/>
      <c r="W47" s="206"/>
    </row>
    <row r="48" spans="2:25" ht="37.5" customHeight="1" thickTop="1" x14ac:dyDescent="0.2">
      <c r="B48" s="201" t="s">
        <v>2268</v>
      </c>
      <c r="C48" s="202"/>
      <c r="D48" s="202"/>
      <c r="E48" s="202"/>
      <c r="F48" s="202"/>
      <c r="G48" s="202"/>
      <c r="H48" s="202"/>
      <c r="I48" s="202"/>
      <c r="J48" s="202"/>
      <c r="K48" s="202"/>
      <c r="L48" s="202"/>
      <c r="M48" s="202"/>
      <c r="N48" s="202"/>
      <c r="O48" s="202"/>
      <c r="P48" s="202"/>
      <c r="Q48" s="202"/>
      <c r="R48" s="202"/>
      <c r="S48" s="202"/>
      <c r="T48" s="202"/>
      <c r="U48" s="202"/>
      <c r="V48" s="202"/>
      <c r="W48" s="203"/>
    </row>
    <row r="49" spans="2:23" ht="137.25" customHeight="1" thickBot="1" x14ac:dyDescent="0.25">
      <c r="B49" s="204"/>
      <c r="C49" s="205"/>
      <c r="D49" s="205"/>
      <c r="E49" s="205"/>
      <c r="F49" s="205"/>
      <c r="G49" s="205"/>
      <c r="H49" s="205"/>
      <c r="I49" s="205"/>
      <c r="J49" s="205"/>
      <c r="K49" s="205"/>
      <c r="L49" s="205"/>
      <c r="M49" s="205"/>
      <c r="N49" s="205"/>
      <c r="O49" s="205"/>
      <c r="P49" s="205"/>
      <c r="Q49" s="205"/>
      <c r="R49" s="205"/>
      <c r="S49" s="205"/>
      <c r="T49" s="205"/>
      <c r="U49" s="205"/>
      <c r="V49" s="205"/>
      <c r="W49" s="206"/>
    </row>
    <row r="50" spans="2:23" ht="37.5" customHeight="1" thickTop="1" x14ac:dyDescent="0.2">
      <c r="B50" s="201" t="s">
        <v>2269</v>
      </c>
      <c r="C50" s="202"/>
      <c r="D50" s="202"/>
      <c r="E50" s="202"/>
      <c r="F50" s="202"/>
      <c r="G50" s="202"/>
      <c r="H50" s="202"/>
      <c r="I50" s="202"/>
      <c r="J50" s="202"/>
      <c r="K50" s="202"/>
      <c r="L50" s="202"/>
      <c r="M50" s="202"/>
      <c r="N50" s="202"/>
      <c r="O50" s="202"/>
      <c r="P50" s="202"/>
      <c r="Q50" s="202"/>
      <c r="R50" s="202"/>
      <c r="S50" s="202"/>
      <c r="T50" s="202"/>
      <c r="U50" s="202"/>
      <c r="V50" s="202"/>
      <c r="W50" s="203"/>
    </row>
    <row r="51" spans="2:23" ht="144.75" customHeight="1" thickBot="1" x14ac:dyDescent="0.25">
      <c r="B51" s="207"/>
      <c r="C51" s="208"/>
      <c r="D51" s="208"/>
      <c r="E51" s="208"/>
      <c r="F51" s="208"/>
      <c r="G51" s="208"/>
      <c r="H51" s="208"/>
      <c r="I51" s="208"/>
      <c r="J51" s="208"/>
      <c r="K51" s="208"/>
      <c r="L51" s="208"/>
      <c r="M51" s="208"/>
      <c r="N51" s="208"/>
      <c r="O51" s="208"/>
      <c r="P51" s="208"/>
      <c r="Q51" s="208"/>
      <c r="R51" s="208"/>
      <c r="S51" s="208"/>
      <c r="T51" s="208"/>
      <c r="U51" s="208"/>
      <c r="V51" s="208"/>
      <c r="W51" s="209"/>
    </row>
  </sheetData>
  <mergeCells count="95">
    <mergeCell ref="B37:D37"/>
    <mergeCell ref="B44:D44"/>
    <mergeCell ref="B46:W47"/>
    <mergeCell ref="B48:W49"/>
    <mergeCell ref="B50:W51"/>
    <mergeCell ref="B38:D38"/>
    <mergeCell ref="B39:D39"/>
    <mergeCell ref="B40:D40"/>
    <mergeCell ref="B41:D41"/>
    <mergeCell ref="B42:D42"/>
    <mergeCell ref="B43:D43"/>
    <mergeCell ref="B33:Q34"/>
    <mergeCell ref="S33:T33"/>
    <mergeCell ref="V33:W33"/>
    <mergeCell ref="B35:D35"/>
    <mergeCell ref="B36:D36"/>
    <mergeCell ref="B30:L30"/>
    <mergeCell ref="M30:N30"/>
    <mergeCell ref="O30:P30"/>
    <mergeCell ref="Q30:R30"/>
    <mergeCell ref="B31:L31"/>
    <mergeCell ref="M31:N31"/>
    <mergeCell ref="O31:P31"/>
    <mergeCell ref="Q31:R31"/>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3:L23"/>
    <mergeCell ref="M23:N23"/>
    <mergeCell ref="O23:P23"/>
    <mergeCell ref="Q23:R23"/>
    <mergeCell ref="B21:L22"/>
    <mergeCell ref="M21:N22"/>
    <mergeCell ref="O21:P22"/>
    <mergeCell ref="C16:I16"/>
    <mergeCell ref="L16:Q16"/>
    <mergeCell ref="T16:W16"/>
    <mergeCell ref="Q21:R22"/>
    <mergeCell ref="S21:S22"/>
    <mergeCell ref="T21:T22"/>
    <mergeCell ref="C17:I17"/>
    <mergeCell ref="L17:Q17"/>
    <mergeCell ref="T17:W17"/>
    <mergeCell ref="C18:W18"/>
    <mergeCell ref="B20:T20"/>
    <mergeCell ref="U20:W20"/>
    <mergeCell ref="U21:U22"/>
    <mergeCell ref="V21:V22"/>
    <mergeCell ref="W21:W22"/>
    <mergeCell ref="D10:H10"/>
    <mergeCell ref="I10:W10"/>
    <mergeCell ref="C11:W11"/>
    <mergeCell ref="C12:W12"/>
    <mergeCell ref="B15:I15"/>
    <mergeCell ref="K15:Q15"/>
    <mergeCell ref="S15:W15"/>
    <mergeCell ref="D7:H7"/>
    <mergeCell ref="O7:W7"/>
    <mergeCell ref="D8:H8"/>
    <mergeCell ref="P8:W8"/>
    <mergeCell ref="D9:H9"/>
    <mergeCell ref="I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2" manualBreakCount="2">
    <brk id="16" min="1" max="20" man="1"/>
    <brk id="49" min="1"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285</v>
      </c>
      <c r="D4" s="188" t="s">
        <v>284</v>
      </c>
      <c r="E4" s="188"/>
      <c r="F4" s="188"/>
      <c r="G4" s="188"/>
      <c r="H4" s="189"/>
      <c r="J4" s="190" t="s">
        <v>6</v>
      </c>
      <c r="K4" s="188"/>
      <c r="L4" s="12" t="s">
        <v>283</v>
      </c>
      <c r="M4" s="191" t="s">
        <v>282</v>
      </c>
      <c r="N4" s="191"/>
      <c r="O4" s="191"/>
      <c r="P4" s="191"/>
      <c r="Q4" s="192"/>
      <c r="R4" s="13"/>
      <c r="S4" s="193" t="s">
        <v>2015</v>
      </c>
      <c r="T4" s="194"/>
      <c r="U4" s="194"/>
      <c r="V4" s="195" t="s">
        <v>281</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274</v>
      </c>
      <c r="D6" s="198" t="s">
        <v>280</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279</v>
      </c>
      <c r="K8" s="19" t="s">
        <v>18</v>
      </c>
      <c r="L8" s="19" t="s">
        <v>278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84.5" customHeight="1" thickTop="1" thickBot="1" x14ac:dyDescent="0.25">
      <c r="B10" s="20" t="s">
        <v>21</v>
      </c>
      <c r="C10" s="195" t="s">
        <v>277</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276</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275</v>
      </c>
      <c r="C21" s="199"/>
      <c r="D21" s="199"/>
      <c r="E21" s="199"/>
      <c r="F21" s="199"/>
      <c r="G21" s="199"/>
      <c r="H21" s="199"/>
      <c r="I21" s="199"/>
      <c r="J21" s="199"/>
      <c r="K21" s="199"/>
      <c r="L21" s="199"/>
      <c r="M21" s="200" t="s">
        <v>274</v>
      </c>
      <c r="N21" s="200"/>
      <c r="O21" s="200" t="s">
        <v>48</v>
      </c>
      <c r="P21" s="200"/>
      <c r="Q21" s="200" t="s">
        <v>49</v>
      </c>
      <c r="R21" s="200"/>
      <c r="S21" s="27" t="s">
        <v>273</v>
      </c>
      <c r="T21" s="27" t="s">
        <v>272</v>
      </c>
      <c r="U21" s="27" t="s">
        <v>272</v>
      </c>
      <c r="V21" s="27">
        <f>+IF(ISERR(U21/T21*100),"N/A",ROUND(U21/T21*100,2))</f>
        <v>100</v>
      </c>
      <c r="W21" s="28">
        <f>+IF(ISERR(U21/S21*100),"N/A",ROUND(U21/S21*100,2))</f>
        <v>99.51</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271</v>
      </c>
      <c r="F25" s="33"/>
      <c r="G25" s="33"/>
      <c r="H25" s="34"/>
      <c r="I25" s="34"/>
      <c r="J25" s="34"/>
      <c r="K25" s="34"/>
      <c r="L25" s="34"/>
      <c r="M25" s="34"/>
      <c r="N25" s="34"/>
      <c r="O25" s="34"/>
      <c r="P25" s="35"/>
      <c r="Q25" s="35"/>
      <c r="R25" s="36" t="s">
        <v>270</v>
      </c>
      <c r="S25" s="36" t="s">
        <v>10</v>
      </c>
      <c r="T25" s="35"/>
      <c r="U25" s="36" t="s">
        <v>269</v>
      </c>
      <c r="V25" s="35"/>
      <c r="W25" s="37">
        <f>+IF(ISERR(U25/R25*100),"N/A",ROUND(U25/R25*100,2))</f>
        <v>38</v>
      </c>
    </row>
    <row r="26" spans="2:27" ht="26.25" customHeight="1" thickBot="1" x14ac:dyDescent="0.25">
      <c r="B26" s="148" t="s">
        <v>69</v>
      </c>
      <c r="C26" s="149"/>
      <c r="D26" s="149"/>
      <c r="E26" s="38" t="s">
        <v>271</v>
      </c>
      <c r="F26" s="38"/>
      <c r="G26" s="38"/>
      <c r="H26" s="39"/>
      <c r="I26" s="39"/>
      <c r="J26" s="39"/>
      <c r="K26" s="39"/>
      <c r="L26" s="39"/>
      <c r="M26" s="39"/>
      <c r="N26" s="39"/>
      <c r="O26" s="39"/>
      <c r="P26" s="40"/>
      <c r="Q26" s="40"/>
      <c r="R26" s="41" t="s">
        <v>270</v>
      </c>
      <c r="S26" s="41" t="s">
        <v>269</v>
      </c>
      <c r="T26" s="41">
        <f>+IF(ISERR(S26/R26*100),"N/A",ROUND(S26/R26*100,2))</f>
        <v>38</v>
      </c>
      <c r="U26" s="41" t="s">
        <v>269</v>
      </c>
      <c r="V26" s="41">
        <f>+IF(ISERR(U26/S26*100),"N/A",ROUND(U26/S26*100,2))</f>
        <v>100</v>
      </c>
      <c r="W26" s="42">
        <f>+IF(ISERR(U26/R26*100),"N/A",ROUND(U26/R26*100,2))</f>
        <v>38</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2264</v>
      </c>
      <c r="C28" s="202"/>
      <c r="D28" s="202"/>
      <c r="E28" s="202"/>
      <c r="F28" s="202"/>
      <c r="G28" s="202"/>
      <c r="H28" s="202"/>
      <c r="I28" s="202"/>
      <c r="J28" s="202"/>
      <c r="K28" s="202"/>
      <c r="L28" s="202"/>
      <c r="M28" s="202"/>
      <c r="N28" s="202"/>
      <c r="O28" s="202"/>
      <c r="P28" s="202"/>
      <c r="Q28" s="202"/>
      <c r="R28" s="202"/>
      <c r="S28" s="202"/>
      <c r="T28" s="202"/>
      <c r="U28" s="202"/>
      <c r="V28" s="202"/>
      <c r="W28" s="203"/>
    </row>
    <row r="29" spans="2:27" ht="1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2265</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2266</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indexed="53"/>
    <pageSetUpPr fitToPage="1"/>
  </sheetPr>
  <dimension ref="A1:AA38"/>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285</v>
      </c>
      <c r="D4" s="188" t="s">
        <v>284</v>
      </c>
      <c r="E4" s="188"/>
      <c r="F4" s="188"/>
      <c r="G4" s="188"/>
      <c r="H4" s="189"/>
      <c r="J4" s="190" t="s">
        <v>6</v>
      </c>
      <c r="K4" s="188"/>
      <c r="L4" s="12" t="s">
        <v>314</v>
      </c>
      <c r="M4" s="191" t="s">
        <v>313</v>
      </c>
      <c r="N4" s="191"/>
      <c r="O4" s="191"/>
      <c r="P4" s="191"/>
      <c r="Q4" s="192"/>
      <c r="R4" s="13"/>
      <c r="S4" s="193" t="s">
        <v>2015</v>
      </c>
      <c r="T4" s="194"/>
      <c r="U4" s="194"/>
      <c r="V4" s="195" t="s">
        <v>312</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291</v>
      </c>
      <c r="D6" s="198" t="s">
        <v>311</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310</v>
      </c>
      <c r="K8" s="19" t="s">
        <v>18</v>
      </c>
      <c r="L8" s="19" t="s">
        <v>309</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86" customHeight="1" thickTop="1" thickBot="1" x14ac:dyDescent="0.25">
      <c r="B10" s="20" t="s">
        <v>21</v>
      </c>
      <c r="C10" s="195" t="s">
        <v>308</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307</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306</v>
      </c>
      <c r="C21" s="199"/>
      <c r="D21" s="199"/>
      <c r="E21" s="199"/>
      <c r="F21" s="199"/>
      <c r="G21" s="199"/>
      <c r="H21" s="199"/>
      <c r="I21" s="199"/>
      <c r="J21" s="199"/>
      <c r="K21" s="199"/>
      <c r="L21" s="199"/>
      <c r="M21" s="200" t="s">
        <v>291</v>
      </c>
      <c r="N21" s="200"/>
      <c r="O21" s="200" t="s">
        <v>48</v>
      </c>
      <c r="P21" s="200"/>
      <c r="Q21" s="200" t="s">
        <v>49</v>
      </c>
      <c r="R21" s="200"/>
      <c r="S21" s="27" t="s">
        <v>300</v>
      </c>
      <c r="T21" s="27" t="s">
        <v>290</v>
      </c>
      <c r="U21" s="27" t="s">
        <v>305</v>
      </c>
      <c r="V21" s="27">
        <f t="shared" ref="V21:V26" si="0">+IF(ISERR(U21/T21*100),"N/A",ROUND(U21/T21*100,2))</f>
        <v>15</v>
      </c>
      <c r="W21" s="28">
        <f t="shared" ref="W21:W26" si="1">+IF(ISERR(U21/S21*100),"N/A",ROUND(U21/S21*100,2))</f>
        <v>0.52</v>
      </c>
    </row>
    <row r="22" spans="2:27" ht="56.25" customHeight="1" x14ac:dyDescent="0.2">
      <c r="B22" s="127" t="s">
        <v>304</v>
      </c>
      <c r="C22" s="199"/>
      <c r="D22" s="199"/>
      <c r="E22" s="199"/>
      <c r="F22" s="199"/>
      <c r="G22" s="199"/>
      <c r="H22" s="199"/>
      <c r="I22" s="199"/>
      <c r="J22" s="199"/>
      <c r="K22" s="199"/>
      <c r="L22" s="199"/>
      <c r="M22" s="200" t="s">
        <v>291</v>
      </c>
      <c r="N22" s="200"/>
      <c r="O22" s="200" t="s">
        <v>48</v>
      </c>
      <c r="P22" s="200"/>
      <c r="Q22" s="200" t="s">
        <v>49</v>
      </c>
      <c r="R22" s="200"/>
      <c r="S22" s="27" t="s">
        <v>303</v>
      </c>
      <c r="T22" s="27" t="s">
        <v>290</v>
      </c>
      <c r="U22" s="27" t="s">
        <v>302</v>
      </c>
      <c r="V22" s="27">
        <f t="shared" si="0"/>
        <v>772</v>
      </c>
      <c r="W22" s="28">
        <f t="shared" si="1"/>
        <v>29.69</v>
      </c>
    </row>
    <row r="23" spans="2:27" ht="56.25" customHeight="1" x14ac:dyDescent="0.2">
      <c r="B23" s="127" t="s">
        <v>301</v>
      </c>
      <c r="C23" s="199"/>
      <c r="D23" s="199"/>
      <c r="E23" s="199"/>
      <c r="F23" s="199"/>
      <c r="G23" s="199"/>
      <c r="H23" s="199"/>
      <c r="I23" s="199"/>
      <c r="J23" s="199"/>
      <c r="K23" s="199"/>
      <c r="L23" s="199"/>
      <c r="M23" s="200" t="s">
        <v>291</v>
      </c>
      <c r="N23" s="200"/>
      <c r="O23" s="200" t="s">
        <v>48</v>
      </c>
      <c r="P23" s="200"/>
      <c r="Q23" s="200" t="s">
        <v>49</v>
      </c>
      <c r="R23" s="200"/>
      <c r="S23" s="27" t="s">
        <v>300</v>
      </c>
      <c r="T23" s="27" t="s">
        <v>299</v>
      </c>
      <c r="U23" s="27" t="s">
        <v>298</v>
      </c>
      <c r="V23" s="27">
        <f t="shared" si="0"/>
        <v>203.45</v>
      </c>
      <c r="W23" s="28">
        <f t="shared" si="1"/>
        <v>6.1</v>
      </c>
    </row>
    <row r="24" spans="2:27" ht="56.25" customHeight="1" x14ac:dyDescent="0.2">
      <c r="B24" s="127" t="s">
        <v>297</v>
      </c>
      <c r="C24" s="199"/>
      <c r="D24" s="199"/>
      <c r="E24" s="199"/>
      <c r="F24" s="199"/>
      <c r="G24" s="199"/>
      <c r="H24" s="199"/>
      <c r="I24" s="199"/>
      <c r="J24" s="199"/>
      <c r="K24" s="199"/>
      <c r="L24" s="199"/>
      <c r="M24" s="200" t="s">
        <v>291</v>
      </c>
      <c r="N24" s="200"/>
      <c r="O24" s="200" t="s">
        <v>48</v>
      </c>
      <c r="P24" s="200"/>
      <c r="Q24" s="200" t="s">
        <v>49</v>
      </c>
      <c r="R24" s="200"/>
      <c r="S24" s="27" t="s">
        <v>296</v>
      </c>
      <c r="T24" s="27" t="s">
        <v>295</v>
      </c>
      <c r="U24" s="27" t="s">
        <v>165</v>
      </c>
      <c r="V24" s="27">
        <f t="shared" si="0"/>
        <v>1481.48</v>
      </c>
      <c r="W24" s="28">
        <f t="shared" si="1"/>
        <v>44.44</v>
      </c>
    </row>
    <row r="25" spans="2:27" ht="56.25" customHeight="1" x14ac:dyDescent="0.2">
      <c r="B25" s="127" t="s">
        <v>294</v>
      </c>
      <c r="C25" s="199"/>
      <c r="D25" s="199"/>
      <c r="E25" s="199"/>
      <c r="F25" s="199"/>
      <c r="G25" s="199"/>
      <c r="H25" s="199"/>
      <c r="I25" s="199"/>
      <c r="J25" s="199"/>
      <c r="K25" s="199"/>
      <c r="L25" s="199"/>
      <c r="M25" s="200" t="s">
        <v>291</v>
      </c>
      <c r="N25" s="200"/>
      <c r="O25" s="200" t="s">
        <v>48</v>
      </c>
      <c r="P25" s="200"/>
      <c r="Q25" s="200" t="s">
        <v>49</v>
      </c>
      <c r="R25" s="200"/>
      <c r="S25" s="27" t="s">
        <v>50</v>
      </c>
      <c r="T25" s="27" t="s">
        <v>50</v>
      </c>
      <c r="U25" s="27" t="s">
        <v>293</v>
      </c>
      <c r="V25" s="27">
        <f t="shared" si="0"/>
        <v>75</v>
      </c>
      <c r="W25" s="28">
        <f t="shared" si="1"/>
        <v>75</v>
      </c>
    </row>
    <row r="26" spans="2:27" ht="56.25" customHeight="1" thickBot="1" x14ac:dyDescent="0.25">
      <c r="B26" s="127" t="s">
        <v>292</v>
      </c>
      <c r="C26" s="199"/>
      <c r="D26" s="199"/>
      <c r="E26" s="199"/>
      <c r="F26" s="199"/>
      <c r="G26" s="199"/>
      <c r="H26" s="199"/>
      <c r="I26" s="199"/>
      <c r="J26" s="199"/>
      <c r="K26" s="199"/>
      <c r="L26" s="199"/>
      <c r="M26" s="200" t="s">
        <v>291</v>
      </c>
      <c r="N26" s="200"/>
      <c r="O26" s="200" t="s">
        <v>48</v>
      </c>
      <c r="P26" s="200"/>
      <c r="Q26" s="200" t="s">
        <v>49</v>
      </c>
      <c r="R26" s="200"/>
      <c r="S26" s="27" t="s">
        <v>289</v>
      </c>
      <c r="T26" s="27" t="s">
        <v>290</v>
      </c>
      <c r="U26" s="27" t="s">
        <v>289</v>
      </c>
      <c r="V26" s="27">
        <f t="shared" si="0"/>
        <v>3400</v>
      </c>
      <c r="W26" s="28">
        <f t="shared" si="1"/>
        <v>100</v>
      </c>
    </row>
    <row r="27" spans="2:27" ht="21.75" customHeight="1" thickTop="1" thickBot="1" x14ac:dyDescent="0.25">
      <c r="B27" s="7" t="s">
        <v>60</v>
      </c>
      <c r="C27" s="8"/>
      <c r="D27" s="8"/>
      <c r="E27" s="8"/>
      <c r="F27" s="8"/>
      <c r="G27" s="8"/>
      <c r="H27" s="9"/>
      <c r="I27" s="9"/>
      <c r="J27" s="9"/>
      <c r="K27" s="9"/>
      <c r="L27" s="9"/>
      <c r="M27" s="9"/>
      <c r="N27" s="9"/>
      <c r="O27" s="9"/>
      <c r="P27" s="9"/>
      <c r="Q27" s="9"/>
      <c r="R27" s="9"/>
      <c r="S27" s="9"/>
      <c r="T27" s="9"/>
      <c r="U27" s="9"/>
      <c r="V27" s="9"/>
      <c r="W27" s="10"/>
      <c r="X27" s="18"/>
    </row>
    <row r="28" spans="2:27" ht="29.25" customHeight="1" thickTop="1" thickBot="1" x14ac:dyDescent="0.25">
      <c r="B28" s="137" t="s">
        <v>2298</v>
      </c>
      <c r="C28" s="138"/>
      <c r="D28" s="138"/>
      <c r="E28" s="138"/>
      <c r="F28" s="138"/>
      <c r="G28" s="138"/>
      <c r="H28" s="138"/>
      <c r="I28" s="138"/>
      <c r="J28" s="138"/>
      <c r="K28" s="138"/>
      <c r="L28" s="138"/>
      <c r="M28" s="138"/>
      <c r="N28" s="138"/>
      <c r="O28" s="138"/>
      <c r="P28" s="138"/>
      <c r="Q28" s="139"/>
      <c r="R28" s="29" t="s">
        <v>41</v>
      </c>
      <c r="S28" s="143" t="s">
        <v>42</v>
      </c>
      <c r="T28" s="143"/>
      <c r="U28" s="30" t="s">
        <v>61</v>
      </c>
      <c r="V28" s="144" t="s">
        <v>62</v>
      </c>
      <c r="W28" s="145"/>
    </row>
    <row r="29" spans="2:27" ht="30.75" customHeight="1" thickBot="1" x14ac:dyDescent="0.25">
      <c r="B29" s="140"/>
      <c r="C29" s="141"/>
      <c r="D29" s="141"/>
      <c r="E29" s="141"/>
      <c r="F29" s="141"/>
      <c r="G29" s="141"/>
      <c r="H29" s="141"/>
      <c r="I29" s="141"/>
      <c r="J29" s="141"/>
      <c r="K29" s="141"/>
      <c r="L29" s="141"/>
      <c r="M29" s="141"/>
      <c r="N29" s="141"/>
      <c r="O29" s="141"/>
      <c r="P29" s="141"/>
      <c r="Q29" s="142"/>
      <c r="R29" s="31" t="s">
        <v>63</v>
      </c>
      <c r="S29" s="31" t="s">
        <v>63</v>
      </c>
      <c r="T29" s="31" t="s">
        <v>48</v>
      </c>
      <c r="U29" s="31" t="s">
        <v>63</v>
      </c>
      <c r="V29" s="31" t="s">
        <v>64</v>
      </c>
      <c r="W29" s="32" t="s">
        <v>65</v>
      </c>
      <c r="Y29" s="18"/>
    </row>
    <row r="30" spans="2:27" ht="23.25" customHeight="1" thickBot="1" x14ac:dyDescent="0.25">
      <c r="B30" s="146" t="s">
        <v>66</v>
      </c>
      <c r="C30" s="147"/>
      <c r="D30" s="147"/>
      <c r="E30" s="33" t="s">
        <v>288</v>
      </c>
      <c r="F30" s="33"/>
      <c r="G30" s="33"/>
      <c r="H30" s="34"/>
      <c r="I30" s="34"/>
      <c r="J30" s="34"/>
      <c r="K30" s="34"/>
      <c r="L30" s="34"/>
      <c r="M30" s="34"/>
      <c r="N30" s="34"/>
      <c r="O30" s="34"/>
      <c r="P30" s="35"/>
      <c r="Q30" s="35"/>
      <c r="R30" s="36" t="s">
        <v>287</v>
      </c>
      <c r="S30" s="36" t="s">
        <v>10</v>
      </c>
      <c r="T30" s="35"/>
      <c r="U30" s="36" t="s">
        <v>286</v>
      </c>
      <c r="V30" s="35"/>
      <c r="W30" s="37">
        <f>+IF(ISERR(U30/R30*100),"N/A",ROUND(U30/R30*100,2))</f>
        <v>47.8</v>
      </c>
    </row>
    <row r="31" spans="2:27" ht="26.25" customHeight="1" thickBot="1" x14ac:dyDescent="0.25">
      <c r="B31" s="148" t="s">
        <v>69</v>
      </c>
      <c r="C31" s="149"/>
      <c r="D31" s="149"/>
      <c r="E31" s="38" t="s">
        <v>288</v>
      </c>
      <c r="F31" s="38"/>
      <c r="G31" s="38"/>
      <c r="H31" s="39"/>
      <c r="I31" s="39"/>
      <c r="J31" s="39"/>
      <c r="K31" s="39"/>
      <c r="L31" s="39"/>
      <c r="M31" s="39"/>
      <c r="N31" s="39"/>
      <c r="O31" s="39"/>
      <c r="P31" s="40"/>
      <c r="Q31" s="40"/>
      <c r="R31" s="41" t="s">
        <v>287</v>
      </c>
      <c r="S31" s="41" t="s">
        <v>286</v>
      </c>
      <c r="T31" s="41">
        <f>+IF(ISERR(S31/R31*100),"N/A",ROUND(S31/R31*100,2))</f>
        <v>47.8</v>
      </c>
      <c r="U31" s="41" t="s">
        <v>286</v>
      </c>
      <c r="V31" s="41">
        <f>+IF(ISERR(U31/S31*100),"N/A",ROUND(U31/S31*100,2))</f>
        <v>100</v>
      </c>
      <c r="W31" s="42">
        <f>+IF(ISERR(U31/R31*100),"N/A",ROUND(U31/R31*100,2))</f>
        <v>47.8</v>
      </c>
    </row>
    <row r="32" spans="2:27" ht="22.5" customHeight="1" thickTop="1" thickBot="1" x14ac:dyDescent="0.25">
      <c r="B32" s="7" t="s">
        <v>71</v>
      </c>
      <c r="C32" s="8"/>
      <c r="D32" s="8"/>
      <c r="E32" s="8"/>
      <c r="F32" s="8"/>
      <c r="G32" s="8"/>
      <c r="H32" s="9"/>
      <c r="I32" s="9"/>
      <c r="J32" s="9"/>
      <c r="K32" s="9"/>
      <c r="L32" s="9"/>
      <c r="M32" s="9"/>
      <c r="N32" s="9"/>
      <c r="O32" s="9"/>
      <c r="P32" s="9"/>
      <c r="Q32" s="9"/>
      <c r="R32" s="9"/>
      <c r="S32" s="9"/>
      <c r="T32" s="9"/>
      <c r="U32" s="9"/>
      <c r="V32" s="9"/>
      <c r="W32" s="10"/>
    </row>
    <row r="33" spans="2:23" ht="37.5" customHeight="1" thickTop="1" x14ac:dyDescent="0.2">
      <c r="B33" s="201" t="s">
        <v>2261</v>
      </c>
      <c r="C33" s="202"/>
      <c r="D33" s="202"/>
      <c r="E33" s="202"/>
      <c r="F33" s="202"/>
      <c r="G33" s="202"/>
      <c r="H33" s="202"/>
      <c r="I33" s="202"/>
      <c r="J33" s="202"/>
      <c r="K33" s="202"/>
      <c r="L33" s="202"/>
      <c r="M33" s="202"/>
      <c r="N33" s="202"/>
      <c r="O33" s="202"/>
      <c r="P33" s="202"/>
      <c r="Q33" s="202"/>
      <c r="R33" s="202"/>
      <c r="S33" s="202"/>
      <c r="T33" s="202"/>
      <c r="U33" s="202"/>
      <c r="V33" s="202"/>
      <c r="W33" s="203"/>
    </row>
    <row r="34" spans="2:23" ht="58.5" customHeight="1" thickBot="1" x14ac:dyDescent="0.25">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x14ac:dyDescent="0.2">
      <c r="B35" s="201" t="s">
        <v>2262</v>
      </c>
      <c r="C35" s="202"/>
      <c r="D35" s="202"/>
      <c r="E35" s="202"/>
      <c r="F35" s="202"/>
      <c r="G35" s="202"/>
      <c r="H35" s="202"/>
      <c r="I35" s="202"/>
      <c r="J35" s="202"/>
      <c r="K35" s="202"/>
      <c r="L35" s="202"/>
      <c r="M35" s="202"/>
      <c r="N35" s="202"/>
      <c r="O35" s="202"/>
      <c r="P35" s="202"/>
      <c r="Q35" s="202"/>
      <c r="R35" s="202"/>
      <c r="S35" s="202"/>
      <c r="T35" s="202"/>
      <c r="U35" s="202"/>
      <c r="V35" s="202"/>
      <c r="W35" s="203"/>
    </row>
    <row r="36" spans="2:23" ht="32.25" customHeight="1" thickBot="1" x14ac:dyDescent="0.25">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x14ac:dyDescent="0.2">
      <c r="B37" s="201" t="s">
        <v>2263</v>
      </c>
      <c r="C37" s="202"/>
      <c r="D37" s="202"/>
      <c r="E37" s="202"/>
      <c r="F37" s="202"/>
      <c r="G37" s="202"/>
      <c r="H37" s="202"/>
      <c r="I37" s="202"/>
      <c r="J37" s="202"/>
      <c r="K37" s="202"/>
      <c r="L37" s="202"/>
      <c r="M37" s="202"/>
      <c r="N37" s="202"/>
      <c r="O37" s="202"/>
      <c r="P37" s="202"/>
      <c r="Q37" s="202"/>
      <c r="R37" s="202"/>
      <c r="S37" s="202"/>
      <c r="T37" s="202"/>
      <c r="U37" s="202"/>
      <c r="V37" s="202"/>
      <c r="W37" s="203"/>
    </row>
    <row r="38" spans="2:23" ht="51" customHeight="1" thickBot="1" x14ac:dyDescent="0.25">
      <c r="B38" s="207"/>
      <c r="C38" s="208"/>
      <c r="D38" s="208"/>
      <c r="E38" s="208"/>
      <c r="F38" s="208"/>
      <c r="G38" s="208"/>
      <c r="H38" s="208"/>
      <c r="I38" s="208"/>
      <c r="J38" s="208"/>
      <c r="K38" s="208"/>
      <c r="L38" s="208"/>
      <c r="M38" s="208"/>
      <c r="N38" s="208"/>
      <c r="O38" s="208"/>
      <c r="P38" s="208"/>
      <c r="Q38" s="208"/>
      <c r="R38" s="208"/>
      <c r="S38" s="208"/>
      <c r="T38" s="208"/>
      <c r="U38" s="208"/>
      <c r="V38" s="208"/>
      <c r="W38" s="209"/>
    </row>
  </sheetData>
  <mergeCells count="71">
    <mergeCell ref="B35:W36"/>
    <mergeCell ref="B37:W38"/>
    <mergeCell ref="S28:T28"/>
    <mergeCell ref="V28:W28"/>
    <mergeCell ref="B30:D30"/>
    <mergeCell ref="B31:D31"/>
    <mergeCell ref="B33:W34"/>
    <mergeCell ref="B26:L26"/>
    <mergeCell ref="M26:N26"/>
    <mergeCell ref="O26:P26"/>
    <mergeCell ref="Q26:R26"/>
    <mergeCell ref="B28:Q29"/>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2" manualBreakCount="2">
    <brk id="16" min="1" max="20" man="1"/>
    <brk id="31" min="1" max="2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285</v>
      </c>
      <c r="D4" s="188" t="s">
        <v>284</v>
      </c>
      <c r="E4" s="188"/>
      <c r="F4" s="188"/>
      <c r="G4" s="188"/>
      <c r="H4" s="189"/>
      <c r="J4" s="190" t="s">
        <v>6</v>
      </c>
      <c r="K4" s="188"/>
      <c r="L4" s="12" t="s">
        <v>327</v>
      </c>
      <c r="M4" s="191" t="s">
        <v>326</v>
      </c>
      <c r="N4" s="191"/>
      <c r="O4" s="191"/>
      <c r="P4" s="191"/>
      <c r="Q4" s="192"/>
      <c r="R4" s="13"/>
      <c r="S4" s="193" t="s">
        <v>2015</v>
      </c>
      <c r="T4" s="194"/>
      <c r="U4" s="194"/>
      <c r="V4" s="195" t="s">
        <v>315</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319</v>
      </c>
      <c r="D6" s="198" t="s">
        <v>325</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324</v>
      </c>
      <c r="K8" s="19" t="s">
        <v>18</v>
      </c>
      <c r="L8" s="19" t="s">
        <v>323</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07.25" customHeight="1" thickTop="1" thickBot="1" x14ac:dyDescent="0.25">
      <c r="B10" s="20" t="s">
        <v>21</v>
      </c>
      <c r="C10" s="195" t="s">
        <v>322</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321</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320</v>
      </c>
      <c r="C21" s="199"/>
      <c r="D21" s="199"/>
      <c r="E21" s="199"/>
      <c r="F21" s="199"/>
      <c r="G21" s="199"/>
      <c r="H21" s="199"/>
      <c r="I21" s="199"/>
      <c r="J21" s="199"/>
      <c r="K21" s="199"/>
      <c r="L21" s="199"/>
      <c r="M21" s="200" t="s">
        <v>319</v>
      </c>
      <c r="N21" s="200"/>
      <c r="O21" s="200" t="s">
        <v>48</v>
      </c>
      <c r="P21" s="200"/>
      <c r="Q21" s="200" t="s">
        <v>49</v>
      </c>
      <c r="R21" s="200"/>
      <c r="S21" s="27" t="s">
        <v>318</v>
      </c>
      <c r="T21" s="27" t="s">
        <v>317</v>
      </c>
      <c r="U21" s="27" t="s">
        <v>317</v>
      </c>
      <c r="V21" s="27">
        <f>+IF(ISERR(U21/T21*100),"N/A",ROUND(U21/T21*100,2))</f>
        <v>100</v>
      </c>
      <c r="W21" s="28">
        <f>+IF(ISERR(U21/S21*100),"N/A",ROUND(U21/S21*100,2))</f>
        <v>18.18</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316</v>
      </c>
      <c r="F25" s="33"/>
      <c r="G25" s="33"/>
      <c r="H25" s="34"/>
      <c r="I25" s="34"/>
      <c r="J25" s="34"/>
      <c r="K25" s="34"/>
      <c r="L25" s="34"/>
      <c r="M25" s="34"/>
      <c r="N25" s="34"/>
      <c r="O25" s="34"/>
      <c r="P25" s="35"/>
      <c r="Q25" s="35"/>
      <c r="R25" s="36" t="s">
        <v>315</v>
      </c>
      <c r="S25" s="36" t="s">
        <v>10</v>
      </c>
      <c r="T25" s="35"/>
      <c r="U25" s="36" t="s">
        <v>58</v>
      </c>
      <c r="V25" s="35"/>
      <c r="W25" s="37">
        <f>+IF(ISERR(U25/R25*100),"N/A",ROUND(U25/R25*100,2))</f>
        <v>0</v>
      </c>
    </row>
    <row r="26" spans="2:27" ht="26.25" customHeight="1" thickBot="1" x14ac:dyDescent="0.25">
      <c r="B26" s="148" t="s">
        <v>69</v>
      </c>
      <c r="C26" s="149"/>
      <c r="D26" s="149"/>
      <c r="E26" s="38" t="s">
        <v>316</v>
      </c>
      <c r="F26" s="38"/>
      <c r="G26" s="38"/>
      <c r="H26" s="39"/>
      <c r="I26" s="39"/>
      <c r="J26" s="39"/>
      <c r="K26" s="39"/>
      <c r="L26" s="39"/>
      <c r="M26" s="39"/>
      <c r="N26" s="39"/>
      <c r="O26" s="39"/>
      <c r="P26" s="40"/>
      <c r="Q26" s="40"/>
      <c r="R26" s="41" t="s">
        <v>315</v>
      </c>
      <c r="S26" s="41" t="s">
        <v>58</v>
      </c>
      <c r="T26" s="41">
        <f>+IF(ISERR(S26/R26*100),"N/A",ROUND(S26/R26*100,2))</f>
        <v>0</v>
      </c>
      <c r="U26" s="41" t="s">
        <v>58</v>
      </c>
      <c r="V26" s="41" t="str">
        <f>+IF(ISERR(U26/S26*100),"N/A",ROUND(U26/S26*100,2))</f>
        <v>N/A</v>
      </c>
      <c r="W26" s="42">
        <f>+IF(ISERR(U26/R26*100),"N/A",ROUND(U26/R26*100,2))</f>
        <v>0</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2258</v>
      </c>
      <c r="C28" s="202"/>
      <c r="D28" s="202"/>
      <c r="E28" s="202"/>
      <c r="F28" s="202"/>
      <c r="G28" s="202"/>
      <c r="H28" s="202"/>
      <c r="I28" s="202"/>
      <c r="J28" s="202"/>
      <c r="K28" s="202"/>
      <c r="L28" s="202"/>
      <c r="M28" s="202"/>
      <c r="N28" s="202"/>
      <c r="O28" s="202"/>
      <c r="P28" s="202"/>
      <c r="Q28" s="202"/>
      <c r="R28" s="202"/>
      <c r="S28" s="202"/>
      <c r="T28" s="202"/>
      <c r="U28" s="202"/>
      <c r="V28" s="202"/>
      <c r="W28" s="203"/>
    </row>
    <row r="29" spans="2:27" ht="47.2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2259</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2260</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285</v>
      </c>
      <c r="D4" s="188" t="s">
        <v>284</v>
      </c>
      <c r="E4" s="188"/>
      <c r="F4" s="188"/>
      <c r="G4" s="188"/>
      <c r="H4" s="189"/>
      <c r="J4" s="190" t="s">
        <v>6</v>
      </c>
      <c r="K4" s="188"/>
      <c r="L4" s="12" t="s">
        <v>340</v>
      </c>
      <c r="M4" s="191" t="s">
        <v>339</v>
      </c>
      <c r="N4" s="191"/>
      <c r="O4" s="191"/>
      <c r="P4" s="191"/>
      <c r="Q4" s="192"/>
      <c r="R4" s="13"/>
      <c r="S4" s="193" t="s">
        <v>2015</v>
      </c>
      <c r="T4" s="194"/>
      <c r="U4" s="194"/>
      <c r="V4" s="195" t="s">
        <v>332</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333</v>
      </c>
      <c r="D6" s="198" t="s">
        <v>338</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337</v>
      </c>
      <c r="K8" s="19" t="s">
        <v>18</v>
      </c>
      <c r="L8" s="19" t="s">
        <v>336</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335</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321</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334</v>
      </c>
      <c r="C21" s="199"/>
      <c r="D21" s="199"/>
      <c r="E21" s="199"/>
      <c r="F21" s="199"/>
      <c r="G21" s="199"/>
      <c r="H21" s="199"/>
      <c r="I21" s="199"/>
      <c r="J21" s="199"/>
      <c r="K21" s="199"/>
      <c r="L21" s="199"/>
      <c r="M21" s="200" t="s">
        <v>333</v>
      </c>
      <c r="N21" s="200"/>
      <c r="O21" s="200" t="s">
        <v>48</v>
      </c>
      <c r="P21" s="200"/>
      <c r="Q21" s="200" t="s">
        <v>49</v>
      </c>
      <c r="R21" s="200"/>
      <c r="S21" s="27" t="s">
        <v>51</v>
      </c>
      <c r="T21" s="27" t="s">
        <v>243</v>
      </c>
      <c r="U21" s="27" t="s">
        <v>127</v>
      </c>
      <c r="V21" s="27">
        <f>+IF(ISERR(U21/T21*100),"N/A",ROUND(U21/T21*100,2))</f>
        <v>165</v>
      </c>
      <c r="W21" s="28">
        <f>+IF(ISERR(U21/S21*100),"N/A",ROUND(U21/S21*100,2))</f>
        <v>132</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331</v>
      </c>
      <c r="F25" s="33"/>
      <c r="G25" s="33"/>
      <c r="H25" s="34"/>
      <c r="I25" s="34"/>
      <c r="J25" s="34"/>
      <c r="K25" s="34"/>
      <c r="L25" s="34"/>
      <c r="M25" s="34"/>
      <c r="N25" s="34"/>
      <c r="O25" s="34"/>
      <c r="P25" s="35"/>
      <c r="Q25" s="35"/>
      <c r="R25" s="36" t="s">
        <v>332</v>
      </c>
      <c r="S25" s="36" t="s">
        <v>10</v>
      </c>
      <c r="T25" s="35"/>
      <c r="U25" s="36" t="s">
        <v>328</v>
      </c>
      <c r="V25" s="35"/>
      <c r="W25" s="37">
        <f>+IF(ISERR(U25/R25*100),"N/A",ROUND(U25/R25*100,2))</f>
        <v>85.37</v>
      </c>
    </row>
    <row r="26" spans="2:27" ht="26.25" customHeight="1" thickBot="1" x14ac:dyDescent="0.25">
      <c r="B26" s="148" t="s">
        <v>69</v>
      </c>
      <c r="C26" s="149"/>
      <c r="D26" s="149"/>
      <c r="E26" s="38" t="s">
        <v>331</v>
      </c>
      <c r="F26" s="38"/>
      <c r="G26" s="38"/>
      <c r="H26" s="39"/>
      <c r="I26" s="39"/>
      <c r="J26" s="39"/>
      <c r="K26" s="39"/>
      <c r="L26" s="39"/>
      <c r="M26" s="39"/>
      <c r="N26" s="39"/>
      <c r="O26" s="39"/>
      <c r="P26" s="40"/>
      <c r="Q26" s="40"/>
      <c r="R26" s="41" t="s">
        <v>330</v>
      </c>
      <c r="S26" s="41" t="s">
        <v>329</v>
      </c>
      <c r="T26" s="41">
        <f>+IF(ISERR(S26/R26*100),"N/A",ROUND(S26/R26*100,2))</f>
        <v>89.99</v>
      </c>
      <c r="U26" s="41" t="s">
        <v>328</v>
      </c>
      <c r="V26" s="41">
        <f>+IF(ISERR(U26/S26*100),"N/A",ROUND(U26/S26*100,2))</f>
        <v>99.95</v>
      </c>
      <c r="W26" s="42">
        <f>+IF(ISERR(U26/R26*100),"N/A",ROUND(U26/R26*100,2))</f>
        <v>89.94</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2255</v>
      </c>
      <c r="C28" s="202"/>
      <c r="D28" s="202"/>
      <c r="E28" s="202"/>
      <c r="F28" s="202"/>
      <c r="G28" s="202"/>
      <c r="H28" s="202"/>
      <c r="I28" s="202"/>
      <c r="J28" s="202"/>
      <c r="K28" s="202"/>
      <c r="L28" s="202"/>
      <c r="M28" s="202"/>
      <c r="N28" s="202"/>
      <c r="O28" s="202"/>
      <c r="P28" s="202"/>
      <c r="Q28" s="202"/>
      <c r="R28" s="202"/>
      <c r="S28" s="202"/>
      <c r="T28" s="202"/>
      <c r="U28" s="202"/>
      <c r="V28" s="202"/>
      <c r="W28" s="203"/>
    </row>
    <row r="29" spans="2:27" ht="33.7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2256</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2257</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indexed="53"/>
    <pageSetUpPr fitToPage="1"/>
  </sheetPr>
  <dimension ref="A1:AA36"/>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285</v>
      </c>
      <c r="D4" s="188" t="s">
        <v>284</v>
      </c>
      <c r="E4" s="188"/>
      <c r="F4" s="188"/>
      <c r="G4" s="188"/>
      <c r="H4" s="189"/>
      <c r="J4" s="190" t="s">
        <v>6</v>
      </c>
      <c r="K4" s="188"/>
      <c r="L4" s="12" t="s">
        <v>358</v>
      </c>
      <c r="M4" s="191" t="s">
        <v>357</v>
      </c>
      <c r="N4" s="191"/>
      <c r="O4" s="191"/>
      <c r="P4" s="191"/>
      <c r="Q4" s="192"/>
      <c r="R4" s="13"/>
      <c r="S4" s="193" t="s">
        <v>2015</v>
      </c>
      <c r="T4" s="194"/>
      <c r="U4" s="194"/>
      <c r="V4" s="195" t="s">
        <v>356</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348</v>
      </c>
      <c r="D6" s="198" t="s">
        <v>355</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346</v>
      </c>
      <c r="D7" s="197" t="s">
        <v>354</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353</v>
      </c>
      <c r="K8" s="19" t="s">
        <v>18</v>
      </c>
      <c r="L8" s="19" t="s">
        <v>352</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29" customHeight="1" thickTop="1" thickBot="1" x14ac:dyDescent="0.25">
      <c r="B10" s="20" t="s">
        <v>21</v>
      </c>
      <c r="C10" s="195" t="s">
        <v>351</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350</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349</v>
      </c>
      <c r="C21" s="199"/>
      <c r="D21" s="199"/>
      <c r="E21" s="199"/>
      <c r="F21" s="199"/>
      <c r="G21" s="199"/>
      <c r="H21" s="199"/>
      <c r="I21" s="199"/>
      <c r="J21" s="199"/>
      <c r="K21" s="199"/>
      <c r="L21" s="199"/>
      <c r="M21" s="200" t="s">
        <v>348</v>
      </c>
      <c r="N21" s="200"/>
      <c r="O21" s="200" t="s">
        <v>48</v>
      </c>
      <c r="P21" s="200"/>
      <c r="Q21" s="200" t="s">
        <v>49</v>
      </c>
      <c r="R21" s="200"/>
      <c r="S21" s="27" t="s">
        <v>176</v>
      </c>
      <c r="T21" s="27" t="s">
        <v>216</v>
      </c>
      <c r="U21" s="27" t="s">
        <v>243</v>
      </c>
      <c r="V21" s="27">
        <f>+IF(ISERR(U21/T21*100),"N/A",ROUND(U21/T21*100,2))</f>
        <v>111.11</v>
      </c>
      <c r="W21" s="28">
        <f>+IF(ISERR(U21/S21*100),"N/A",ROUND(U21/S21*100,2))</f>
        <v>95.24</v>
      </c>
    </row>
    <row r="22" spans="2:27" ht="56.25" customHeight="1" thickBot="1" x14ac:dyDescent="0.25">
      <c r="B22" s="127" t="s">
        <v>347</v>
      </c>
      <c r="C22" s="199"/>
      <c r="D22" s="199"/>
      <c r="E22" s="199"/>
      <c r="F22" s="199"/>
      <c r="G22" s="199"/>
      <c r="H22" s="199"/>
      <c r="I22" s="199"/>
      <c r="J22" s="199"/>
      <c r="K22" s="199"/>
      <c r="L22" s="199"/>
      <c r="M22" s="200" t="s">
        <v>346</v>
      </c>
      <c r="N22" s="200"/>
      <c r="O22" s="200" t="s">
        <v>48</v>
      </c>
      <c r="P22" s="200"/>
      <c r="Q22" s="200" t="s">
        <v>85</v>
      </c>
      <c r="R22" s="200"/>
      <c r="S22" s="27" t="s">
        <v>243</v>
      </c>
      <c r="T22" s="27" t="s">
        <v>84</v>
      </c>
      <c r="U22" s="27" t="s">
        <v>84</v>
      </c>
      <c r="V22" s="27" t="str">
        <f>+IF(ISERR(U22/T22*100),"N/A",ROUND(U22/T22*100,2))</f>
        <v>N/A</v>
      </c>
      <c r="W22" s="28" t="str">
        <f>+IF(ISERR(U22/S22*100),"N/A",ROUND(U22/S22*100,2))</f>
        <v>N/A</v>
      </c>
    </row>
    <row r="23" spans="2:27" ht="21.75" customHeight="1" thickTop="1" thickBot="1" x14ac:dyDescent="0.25">
      <c r="B23" s="7" t="s">
        <v>60</v>
      </c>
      <c r="C23" s="8"/>
      <c r="D23" s="8"/>
      <c r="E23" s="8"/>
      <c r="F23" s="8"/>
      <c r="G23" s="8"/>
      <c r="H23" s="9"/>
      <c r="I23" s="9"/>
      <c r="J23" s="9"/>
      <c r="K23" s="9"/>
      <c r="L23" s="9"/>
      <c r="M23" s="9"/>
      <c r="N23" s="9"/>
      <c r="O23" s="9"/>
      <c r="P23" s="9"/>
      <c r="Q23" s="9"/>
      <c r="R23" s="9"/>
      <c r="S23" s="9"/>
      <c r="T23" s="9"/>
      <c r="U23" s="9"/>
      <c r="V23" s="9"/>
      <c r="W23" s="10"/>
      <c r="X23" s="18"/>
    </row>
    <row r="24" spans="2:27" ht="29.25" customHeight="1" thickTop="1" thickBot="1" x14ac:dyDescent="0.25">
      <c r="B24" s="137" t="s">
        <v>2298</v>
      </c>
      <c r="C24" s="138"/>
      <c r="D24" s="138"/>
      <c r="E24" s="138"/>
      <c r="F24" s="138"/>
      <c r="G24" s="138"/>
      <c r="H24" s="138"/>
      <c r="I24" s="138"/>
      <c r="J24" s="138"/>
      <c r="K24" s="138"/>
      <c r="L24" s="138"/>
      <c r="M24" s="138"/>
      <c r="N24" s="138"/>
      <c r="O24" s="138"/>
      <c r="P24" s="138"/>
      <c r="Q24" s="139"/>
      <c r="R24" s="29" t="s">
        <v>41</v>
      </c>
      <c r="S24" s="143" t="s">
        <v>42</v>
      </c>
      <c r="T24" s="143"/>
      <c r="U24" s="30" t="s">
        <v>61</v>
      </c>
      <c r="V24" s="144" t="s">
        <v>62</v>
      </c>
      <c r="W24" s="145"/>
    </row>
    <row r="25" spans="2:27" ht="30.75" customHeight="1" thickBot="1" x14ac:dyDescent="0.25">
      <c r="B25" s="140"/>
      <c r="C25" s="141"/>
      <c r="D25" s="141"/>
      <c r="E25" s="141"/>
      <c r="F25" s="141"/>
      <c r="G25" s="141"/>
      <c r="H25" s="141"/>
      <c r="I25" s="141"/>
      <c r="J25" s="141"/>
      <c r="K25" s="141"/>
      <c r="L25" s="141"/>
      <c r="M25" s="141"/>
      <c r="N25" s="141"/>
      <c r="O25" s="141"/>
      <c r="P25" s="141"/>
      <c r="Q25" s="142"/>
      <c r="R25" s="31" t="s">
        <v>63</v>
      </c>
      <c r="S25" s="31" t="s">
        <v>63</v>
      </c>
      <c r="T25" s="31" t="s">
        <v>48</v>
      </c>
      <c r="U25" s="31" t="s">
        <v>63</v>
      </c>
      <c r="V25" s="31" t="s">
        <v>64</v>
      </c>
      <c r="W25" s="32" t="s">
        <v>65</v>
      </c>
      <c r="Y25" s="18"/>
    </row>
    <row r="26" spans="2:27" ht="23.25" customHeight="1" thickBot="1" x14ac:dyDescent="0.25">
      <c r="B26" s="146" t="s">
        <v>66</v>
      </c>
      <c r="C26" s="147"/>
      <c r="D26" s="147"/>
      <c r="E26" s="33" t="s">
        <v>345</v>
      </c>
      <c r="F26" s="33"/>
      <c r="G26" s="33"/>
      <c r="H26" s="34"/>
      <c r="I26" s="34"/>
      <c r="J26" s="34"/>
      <c r="K26" s="34"/>
      <c r="L26" s="34"/>
      <c r="M26" s="34"/>
      <c r="N26" s="34"/>
      <c r="O26" s="34"/>
      <c r="P26" s="35"/>
      <c r="Q26" s="35"/>
      <c r="R26" s="36" t="s">
        <v>344</v>
      </c>
      <c r="S26" s="36" t="s">
        <v>10</v>
      </c>
      <c r="T26" s="35"/>
      <c r="U26" s="36" t="s">
        <v>343</v>
      </c>
      <c r="V26" s="35"/>
      <c r="W26" s="37">
        <f>+IF(ISERR(U26/R26*100),"N/A",ROUND(U26/R26*100,2))</f>
        <v>84.65</v>
      </c>
    </row>
    <row r="27" spans="2:27" ht="26.25" customHeight="1" x14ac:dyDescent="0.2">
      <c r="B27" s="148" t="s">
        <v>69</v>
      </c>
      <c r="C27" s="149"/>
      <c r="D27" s="149"/>
      <c r="E27" s="38" t="s">
        <v>345</v>
      </c>
      <c r="F27" s="38"/>
      <c r="G27" s="38"/>
      <c r="H27" s="39"/>
      <c r="I27" s="39"/>
      <c r="J27" s="39"/>
      <c r="K27" s="39"/>
      <c r="L27" s="39"/>
      <c r="M27" s="39"/>
      <c r="N27" s="39"/>
      <c r="O27" s="39"/>
      <c r="P27" s="40"/>
      <c r="Q27" s="40"/>
      <c r="R27" s="41" t="s">
        <v>344</v>
      </c>
      <c r="S27" s="41" t="s">
        <v>344</v>
      </c>
      <c r="T27" s="41">
        <f>+IF(ISERR(S27/R27*100),"N/A",ROUND(S27/R27*100,2))</f>
        <v>100</v>
      </c>
      <c r="U27" s="41" t="s">
        <v>343</v>
      </c>
      <c r="V27" s="41">
        <f>+IF(ISERR(U27/S27*100),"N/A",ROUND(U27/S27*100,2))</f>
        <v>84.65</v>
      </c>
      <c r="W27" s="42">
        <f>+IF(ISERR(U27/R27*100),"N/A",ROUND(U27/R27*100,2))</f>
        <v>84.65</v>
      </c>
    </row>
    <row r="28" spans="2:27" ht="23.25" customHeight="1" thickBot="1" x14ac:dyDescent="0.25">
      <c r="B28" s="146" t="s">
        <v>66</v>
      </c>
      <c r="C28" s="147"/>
      <c r="D28" s="147"/>
      <c r="E28" s="33" t="s">
        <v>342</v>
      </c>
      <c r="F28" s="33"/>
      <c r="G28" s="33"/>
      <c r="H28" s="34"/>
      <c r="I28" s="34"/>
      <c r="J28" s="34"/>
      <c r="K28" s="34"/>
      <c r="L28" s="34"/>
      <c r="M28" s="34"/>
      <c r="N28" s="34"/>
      <c r="O28" s="34"/>
      <c r="P28" s="35"/>
      <c r="Q28" s="35"/>
      <c r="R28" s="36" t="s">
        <v>341</v>
      </c>
      <c r="S28" s="36" t="s">
        <v>10</v>
      </c>
      <c r="T28" s="35"/>
      <c r="U28" s="36" t="s">
        <v>58</v>
      </c>
      <c r="V28" s="35"/>
      <c r="W28" s="37">
        <f>+IF(ISERR(U28/R28*100),"N/A",ROUND(U28/R28*100,2))</f>
        <v>0</v>
      </c>
    </row>
    <row r="29" spans="2:27" ht="26.25" customHeight="1" thickBot="1" x14ac:dyDescent="0.25">
      <c r="B29" s="148" t="s">
        <v>69</v>
      </c>
      <c r="C29" s="149"/>
      <c r="D29" s="149"/>
      <c r="E29" s="38" t="s">
        <v>342</v>
      </c>
      <c r="F29" s="38"/>
      <c r="G29" s="38"/>
      <c r="H29" s="39"/>
      <c r="I29" s="39"/>
      <c r="J29" s="39"/>
      <c r="K29" s="39"/>
      <c r="L29" s="39"/>
      <c r="M29" s="39"/>
      <c r="N29" s="39"/>
      <c r="O29" s="39"/>
      <c r="P29" s="40"/>
      <c r="Q29" s="40"/>
      <c r="R29" s="41" t="s">
        <v>341</v>
      </c>
      <c r="S29" s="41" t="s">
        <v>58</v>
      </c>
      <c r="T29" s="41">
        <f>+IF(ISERR(S29/R29*100),"N/A",ROUND(S29/R29*100,2))</f>
        <v>0</v>
      </c>
      <c r="U29" s="41" t="s">
        <v>58</v>
      </c>
      <c r="V29" s="41" t="str">
        <f>+IF(ISERR(U29/S29*100),"N/A",ROUND(U29/S29*100,2))</f>
        <v>N/A</v>
      </c>
      <c r="W29" s="42">
        <f>+IF(ISERR(U29/R29*100),"N/A",ROUND(U29/R29*100,2))</f>
        <v>0</v>
      </c>
    </row>
    <row r="30" spans="2:27" ht="22.5" customHeight="1" thickTop="1" thickBot="1" x14ac:dyDescent="0.25">
      <c r="B30" s="7" t="s">
        <v>71</v>
      </c>
      <c r="C30" s="8"/>
      <c r="D30" s="8"/>
      <c r="E30" s="8"/>
      <c r="F30" s="8"/>
      <c r="G30" s="8"/>
      <c r="H30" s="9"/>
      <c r="I30" s="9"/>
      <c r="J30" s="9"/>
      <c r="K30" s="9"/>
      <c r="L30" s="9"/>
      <c r="M30" s="9"/>
      <c r="N30" s="9"/>
      <c r="O30" s="9"/>
      <c r="P30" s="9"/>
      <c r="Q30" s="9"/>
      <c r="R30" s="9"/>
      <c r="S30" s="9"/>
      <c r="T30" s="9"/>
      <c r="U30" s="9"/>
      <c r="V30" s="9"/>
      <c r="W30" s="10"/>
    </row>
    <row r="31" spans="2:27" ht="37.5" customHeight="1" thickTop="1" x14ac:dyDescent="0.2">
      <c r="B31" s="201" t="s">
        <v>2252</v>
      </c>
      <c r="C31" s="202"/>
      <c r="D31" s="202"/>
      <c r="E31" s="202"/>
      <c r="F31" s="202"/>
      <c r="G31" s="202"/>
      <c r="H31" s="202"/>
      <c r="I31" s="202"/>
      <c r="J31" s="202"/>
      <c r="K31" s="202"/>
      <c r="L31" s="202"/>
      <c r="M31" s="202"/>
      <c r="N31" s="202"/>
      <c r="O31" s="202"/>
      <c r="P31" s="202"/>
      <c r="Q31" s="202"/>
      <c r="R31" s="202"/>
      <c r="S31" s="202"/>
      <c r="T31" s="202"/>
      <c r="U31" s="202"/>
      <c r="V31" s="202"/>
      <c r="W31" s="203"/>
    </row>
    <row r="32" spans="2:27" ht="68.25"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2253</v>
      </c>
      <c r="C33" s="202"/>
      <c r="D33" s="202"/>
      <c r="E33" s="202"/>
      <c r="F33" s="202"/>
      <c r="G33" s="202"/>
      <c r="H33" s="202"/>
      <c r="I33" s="202"/>
      <c r="J33" s="202"/>
      <c r="K33" s="202"/>
      <c r="L33" s="202"/>
      <c r="M33" s="202"/>
      <c r="N33" s="202"/>
      <c r="O33" s="202"/>
      <c r="P33" s="202"/>
      <c r="Q33" s="202"/>
      <c r="R33" s="202"/>
      <c r="S33" s="202"/>
      <c r="T33" s="202"/>
      <c r="U33" s="202"/>
      <c r="V33" s="202"/>
      <c r="W33" s="203"/>
    </row>
    <row r="34" spans="2:23" ht="53.25" customHeight="1" thickBot="1" x14ac:dyDescent="0.25">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x14ac:dyDescent="0.2">
      <c r="B35" s="201" t="s">
        <v>2254</v>
      </c>
      <c r="C35" s="202"/>
      <c r="D35" s="202"/>
      <c r="E35" s="202"/>
      <c r="F35" s="202"/>
      <c r="G35" s="202"/>
      <c r="H35" s="202"/>
      <c r="I35" s="202"/>
      <c r="J35" s="202"/>
      <c r="K35" s="202"/>
      <c r="L35" s="202"/>
      <c r="M35" s="202"/>
      <c r="N35" s="202"/>
      <c r="O35" s="202"/>
      <c r="P35" s="202"/>
      <c r="Q35" s="202"/>
      <c r="R35" s="202"/>
      <c r="S35" s="202"/>
      <c r="T35" s="202"/>
      <c r="U35" s="202"/>
      <c r="V35" s="202"/>
      <c r="W35" s="203"/>
    </row>
    <row r="36" spans="2:23" ht="60.75" customHeight="1" thickBot="1" x14ac:dyDescent="0.25">
      <c r="B36" s="207"/>
      <c r="C36" s="208"/>
      <c r="D36" s="208"/>
      <c r="E36" s="208"/>
      <c r="F36" s="208"/>
      <c r="G36" s="208"/>
      <c r="H36" s="208"/>
      <c r="I36" s="208"/>
      <c r="J36" s="208"/>
      <c r="K36" s="208"/>
      <c r="L36" s="208"/>
      <c r="M36" s="208"/>
      <c r="N36" s="208"/>
      <c r="O36" s="208"/>
      <c r="P36" s="208"/>
      <c r="Q36" s="208"/>
      <c r="R36" s="208"/>
      <c r="S36" s="208"/>
      <c r="T36" s="208"/>
      <c r="U36" s="208"/>
      <c r="V36" s="208"/>
      <c r="W36" s="209"/>
    </row>
  </sheetData>
  <mergeCells count="57">
    <mergeCell ref="S24:T24"/>
    <mergeCell ref="B33:W34"/>
    <mergeCell ref="B35:W36"/>
    <mergeCell ref="V24:W24"/>
    <mergeCell ref="B26:D26"/>
    <mergeCell ref="B27:D27"/>
    <mergeCell ref="B28:D28"/>
    <mergeCell ref="B29:D29"/>
    <mergeCell ref="B31:W32"/>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indexed="53"/>
    <pageSetUpPr fitToPage="1"/>
  </sheetPr>
  <dimension ref="A1:AA36"/>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375</v>
      </c>
      <c r="D4" s="188" t="s">
        <v>374</v>
      </c>
      <c r="E4" s="188"/>
      <c r="F4" s="188"/>
      <c r="G4" s="188"/>
      <c r="H4" s="189"/>
      <c r="J4" s="190" t="s">
        <v>6</v>
      </c>
      <c r="K4" s="188"/>
      <c r="L4" s="12" t="s">
        <v>373</v>
      </c>
      <c r="M4" s="191" t="s">
        <v>372</v>
      </c>
      <c r="N4" s="191"/>
      <c r="O4" s="191"/>
      <c r="P4" s="191"/>
      <c r="Q4" s="192"/>
      <c r="R4" s="13"/>
      <c r="S4" s="193" t="s">
        <v>2015</v>
      </c>
      <c r="T4" s="194"/>
      <c r="U4" s="194"/>
      <c r="V4" s="195" t="s">
        <v>362</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363</v>
      </c>
      <c r="D6" s="198" t="s">
        <v>371</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18</v>
      </c>
      <c r="K8" s="19" t="s">
        <v>18</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14.75" customHeight="1" thickTop="1" thickBot="1" x14ac:dyDescent="0.25">
      <c r="B10" s="20" t="s">
        <v>21</v>
      </c>
      <c r="C10" s="195" t="s">
        <v>370</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369</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368</v>
      </c>
      <c r="C21" s="199"/>
      <c r="D21" s="199"/>
      <c r="E21" s="199"/>
      <c r="F21" s="199"/>
      <c r="G21" s="199"/>
      <c r="H21" s="199"/>
      <c r="I21" s="199"/>
      <c r="J21" s="199"/>
      <c r="K21" s="199"/>
      <c r="L21" s="199"/>
      <c r="M21" s="200" t="s">
        <v>363</v>
      </c>
      <c r="N21" s="200"/>
      <c r="O21" s="200" t="s">
        <v>48</v>
      </c>
      <c r="P21" s="200"/>
      <c r="Q21" s="200" t="s">
        <v>49</v>
      </c>
      <c r="R21" s="200"/>
      <c r="S21" s="27" t="s">
        <v>50</v>
      </c>
      <c r="T21" s="27" t="s">
        <v>51</v>
      </c>
      <c r="U21" s="27" t="s">
        <v>51</v>
      </c>
      <c r="V21" s="27">
        <f>+IF(ISERR(U21/T21*100),"N/A",ROUND(U21/T21*100,2))</f>
        <v>100</v>
      </c>
      <c r="W21" s="28">
        <f>+IF(ISERR(U21/S21*100),"N/A",ROUND(U21/S21*100,2))</f>
        <v>25</v>
      </c>
    </row>
    <row r="22" spans="2:27" ht="56.25" customHeight="1" x14ac:dyDescent="0.2">
      <c r="B22" s="127" t="s">
        <v>367</v>
      </c>
      <c r="C22" s="199"/>
      <c r="D22" s="199"/>
      <c r="E22" s="199"/>
      <c r="F22" s="199"/>
      <c r="G22" s="199"/>
      <c r="H22" s="199"/>
      <c r="I22" s="199"/>
      <c r="J22" s="199"/>
      <c r="K22" s="199"/>
      <c r="L22" s="199"/>
      <c r="M22" s="200" t="s">
        <v>363</v>
      </c>
      <c r="N22" s="200"/>
      <c r="O22" s="200" t="s">
        <v>366</v>
      </c>
      <c r="P22" s="200"/>
      <c r="Q22" s="200" t="s">
        <v>49</v>
      </c>
      <c r="R22" s="200"/>
      <c r="S22" s="27" t="s">
        <v>50</v>
      </c>
      <c r="T22" s="27" t="s">
        <v>243</v>
      </c>
      <c r="U22" s="27" t="s">
        <v>216</v>
      </c>
      <c r="V22" s="27">
        <f>+IF(ISERR(U22/T22*100),"N/A",ROUND(U22/T22*100,2))</f>
        <v>90</v>
      </c>
      <c r="W22" s="28">
        <f>+IF(ISERR(U22/S22*100),"N/A",ROUND(U22/S22*100,2))</f>
        <v>18</v>
      </c>
    </row>
    <row r="23" spans="2:27" ht="56.25" customHeight="1" x14ac:dyDescent="0.2">
      <c r="B23" s="127" t="s">
        <v>365</v>
      </c>
      <c r="C23" s="199"/>
      <c r="D23" s="199"/>
      <c r="E23" s="199"/>
      <c r="F23" s="199"/>
      <c r="G23" s="199"/>
      <c r="H23" s="199"/>
      <c r="I23" s="199"/>
      <c r="J23" s="199"/>
      <c r="K23" s="199"/>
      <c r="L23" s="199"/>
      <c r="M23" s="200" t="s">
        <v>363</v>
      </c>
      <c r="N23" s="200"/>
      <c r="O23" s="200" t="s">
        <v>48</v>
      </c>
      <c r="P23" s="200"/>
      <c r="Q23" s="200" t="s">
        <v>49</v>
      </c>
      <c r="R23" s="200"/>
      <c r="S23" s="27" t="s">
        <v>50</v>
      </c>
      <c r="T23" s="27" t="s">
        <v>243</v>
      </c>
      <c r="U23" s="27" t="s">
        <v>243</v>
      </c>
      <c r="V23" s="27">
        <f>+IF(ISERR(U23/T23*100),"N/A",ROUND(U23/T23*100,2))</f>
        <v>100</v>
      </c>
      <c r="W23" s="28">
        <f>+IF(ISERR(U23/S23*100),"N/A",ROUND(U23/S23*100,2))</f>
        <v>20</v>
      </c>
    </row>
    <row r="24" spans="2:27" ht="56.25" customHeight="1" thickBot="1" x14ac:dyDescent="0.25">
      <c r="B24" s="127" t="s">
        <v>364</v>
      </c>
      <c r="C24" s="199"/>
      <c r="D24" s="199"/>
      <c r="E24" s="199"/>
      <c r="F24" s="199"/>
      <c r="G24" s="199"/>
      <c r="H24" s="199"/>
      <c r="I24" s="199"/>
      <c r="J24" s="199"/>
      <c r="K24" s="199"/>
      <c r="L24" s="199"/>
      <c r="M24" s="200" t="s">
        <v>363</v>
      </c>
      <c r="N24" s="200"/>
      <c r="O24" s="200" t="s">
        <v>48</v>
      </c>
      <c r="P24" s="200"/>
      <c r="Q24" s="200" t="s">
        <v>49</v>
      </c>
      <c r="R24" s="200"/>
      <c r="S24" s="27" t="s">
        <v>50</v>
      </c>
      <c r="T24" s="27" t="s">
        <v>243</v>
      </c>
      <c r="U24" s="27" t="s">
        <v>243</v>
      </c>
      <c r="V24" s="27">
        <f>+IF(ISERR(U24/T24*100),"N/A",ROUND(U24/T24*100,2))</f>
        <v>100</v>
      </c>
      <c r="W24" s="28">
        <f>+IF(ISERR(U24/S24*100),"N/A",ROUND(U24/S24*100,2))</f>
        <v>20</v>
      </c>
    </row>
    <row r="25" spans="2:27" ht="21.75" customHeight="1" thickTop="1" thickBot="1" x14ac:dyDescent="0.25">
      <c r="B25" s="7" t="s">
        <v>60</v>
      </c>
      <c r="C25" s="8"/>
      <c r="D25" s="8"/>
      <c r="E25" s="8"/>
      <c r="F25" s="8"/>
      <c r="G25" s="8"/>
      <c r="H25" s="9"/>
      <c r="I25" s="9"/>
      <c r="J25" s="9"/>
      <c r="K25" s="9"/>
      <c r="L25" s="9"/>
      <c r="M25" s="9"/>
      <c r="N25" s="9"/>
      <c r="O25" s="9"/>
      <c r="P25" s="9"/>
      <c r="Q25" s="9"/>
      <c r="R25" s="9"/>
      <c r="S25" s="9"/>
      <c r="T25" s="9"/>
      <c r="U25" s="9"/>
      <c r="V25" s="9"/>
      <c r="W25" s="10"/>
      <c r="X25" s="18"/>
    </row>
    <row r="26" spans="2:27" ht="29.25" customHeight="1" thickTop="1" thickBot="1" x14ac:dyDescent="0.25">
      <c r="B26" s="137" t="s">
        <v>2298</v>
      </c>
      <c r="C26" s="138"/>
      <c r="D26" s="138"/>
      <c r="E26" s="138"/>
      <c r="F26" s="138"/>
      <c r="G26" s="138"/>
      <c r="H26" s="138"/>
      <c r="I26" s="138"/>
      <c r="J26" s="138"/>
      <c r="K26" s="138"/>
      <c r="L26" s="138"/>
      <c r="M26" s="138"/>
      <c r="N26" s="138"/>
      <c r="O26" s="138"/>
      <c r="P26" s="138"/>
      <c r="Q26" s="139"/>
      <c r="R26" s="29" t="s">
        <v>41</v>
      </c>
      <c r="S26" s="143" t="s">
        <v>42</v>
      </c>
      <c r="T26" s="143"/>
      <c r="U26" s="30" t="s">
        <v>61</v>
      </c>
      <c r="V26" s="144" t="s">
        <v>62</v>
      </c>
      <c r="W26" s="145"/>
    </row>
    <row r="27" spans="2:27" ht="30.75" customHeight="1" thickBot="1" x14ac:dyDescent="0.25">
      <c r="B27" s="140"/>
      <c r="C27" s="141"/>
      <c r="D27" s="141"/>
      <c r="E27" s="141"/>
      <c r="F27" s="141"/>
      <c r="G27" s="141"/>
      <c r="H27" s="141"/>
      <c r="I27" s="141"/>
      <c r="J27" s="141"/>
      <c r="K27" s="141"/>
      <c r="L27" s="141"/>
      <c r="M27" s="141"/>
      <c r="N27" s="141"/>
      <c r="O27" s="141"/>
      <c r="P27" s="141"/>
      <c r="Q27" s="142"/>
      <c r="R27" s="31" t="s">
        <v>63</v>
      </c>
      <c r="S27" s="31" t="s">
        <v>63</v>
      </c>
      <c r="T27" s="31" t="s">
        <v>48</v>
      </c>
      <c r="U27" s="31" t="s">
        <v>63</v>
      </c>
      <c r="V27" s="31" t="s">
        <v>64</v>
      </c>
      <c r="W27" s="32" t="s">
        <v>65</v>
      </c>
      <c r="Y27" s="18"/>
    </row>
    <row r="28" spans="2:27" ht="23.25" customHeight="1" thickBot="1" x14ac:dyDescent="0.25">
      <c r="B28" s="146" t="s">
        <v>66</v>
      </c>
      <c r="C28" s="147"/>
      <c r="D28" s="147"/>
      <c r="E28" s="33" t="s">
        <v>361</v>
      </c>
      <c r="F28" s="33"/>
      <c r="G28" s="33"/>
      <c r="H28" s="34"/>
      <c r="I28" s="34"/>
      <c r="J28" s="34"/>
      <c r="K28" s="34"/>
      <c r="L28" s="34"/>
      <c r="M28" s="34"/>
      <c r="N28" s="34"/>
      <c r="O28" s="34"/>
      <c r="P28" s="35"/>
      <c r="Q28" s="35"/>
      <c r="R28" s="36" t="s">
        <v>362</v>
      </c>
      <c r="S28" s="36" t="s">
        <v>10</v>
      </c>
      <c r="T28" s="35"/>
      <c r="U28" s="36" t="s">
        <v>204</v>
      </c>
      <c r="V28" s="35"/>
      <c r="W28" s="37">
        <f>+IF(ISERR(U28/R28*100),"N/A",ROUND(U28/R28*100,2))</f>
        <v>1.18</v>
      </c>
    </row>
    <row r="29" spans="2:27" ht="26.25" customHeight="1" thickBot="1" x14ac:dyDescent="0.25">
      <c r="B29" s="148" t="s">
        <v>69</v>
      </c>
      <c r="C29" s="149"/>
      <c r="D29" s="149"/>
      <c r="E29" s="38" t="s">
        <v>361</v>
      </c>
      <c r="F29" s="38"/>
      <c r="G29" s="38"/>
      <c r="H29" s="39"/>
      <c r="I29" s="39"/>
      <c r="J29" s="39"/>
      <c r="K29" s="39"/>
      <c r="L29" s="39"/>
      <c r="M29" s="39"/>
      <c r="N29" s="39"/>
      <c r="O29" s="39"/>
      <c r="P29" s="40"/>
      <c r="Q29" s="40"/>
      <c r="R29" s="41" t="s">
        <v>360</v>
      </c>
      <c r="S29" s="41" t="s">
        <v>359</v>
      </c>
      <c r="T29" s="41">
        <f>+IF(ISERR(S29/R29*100),"N/A",ROUND(S29/R29*100,2))</f>
        <v>10.76</v>
      </c>
      <c r="U29" s="41" t="s">
        <v>204</v>
      </c>
      <c r="V29" s="41">
        <f>+IF(ISERR(U29/S29*100),"N/A",ROUND(U29/S29*100,2))</f>
        <v>13.64</v>
      </c>
      <c r="W29" s="42">
        <f>+IF(ISERR(U29/R29*100),"N/A",ROUND(U29/R29*100,2))</f>
        <v>1.47</v>
      </c>
    </row>
    <row r="30" spans="2:27" ht="22.5" customHeight="1" thickTop="1" thickBot="1" x14ac:dyDescent="0.25">
      <c r="B30" s="7" t="s">
        <v>71</v>
      </c>
      <c r="C30" s="8"/>
      <c r="D30" s="8"/>
      <c r="E30" s="8"/>
      <c r="F30" s="8"/>
      <c r="G30" s="8"/>
      <c r="H30" s="9"/>
      <c r="I30" s="9"/>
      <c r="J30" s="9"/>
      <c r="K30" s="9"/>
      <c r="L30" s="9"/>
      <c r="M30" s="9"/>
      <c r="N30" s="9"/>
      <c r="O30" s="9"/>
      <c r="P30" s="9"/>
      <c r="Q30" s="9"/>
      <c r="R30" s="9"/>
      <c r="S30" s="9"/>
      <c r="T30" s="9"/>
      <c r="U30" s="9"/>
      <c r="V30" s="9"/>
      <c r="W30" s="10"/>
    </row>
    <row r="31" spans="2:27" ht="37.5" customHeight="1" thickTop="1" x14ac:dyDescent="0.2">
      <c r="B31" s="201" t="s">
        <v>2249</v>
      </c>
      <c r="C31" s="202"/>
      <c r="D31" s="202"/>
      <c r="E31" s="202"/>
      <c r="F31" s="202"/>
      <c r="G31" s="202"/>
      <c r="H31" s="202"/>
      <c r="I31" s="202"/>
      <c r="J31" s="202"/>
      <c r="K31" s="202"/>
      <c r="L31" s="202"/>
      <c r="M31" s="202"/>
      <c r="N31" s="202"/>
      <c r="O31" s="202"/>
      <c r="P31" s="202"/>
      <c r="Q31" s="202"/>
      <c r="R31" s="202"/>
      <c r="S31" s="202"/>
      <c r="T31" s="202"/>
      <c r="U31" s="202"/>
      <c r="V31" s="202"/>
      <c r="W31" s="203"/>
    </row>
    <row r="32" spans="2:27" ht="39"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2250</v>
      </c>
      <c r="C33" s="202"/>
      <c r="D33" s="202"/>
      <c r="E33" s="202"/>
      <c r="F33" s="202"/>
      <c r="G33" s="202"/>
      <c r="H33" s="202"/>
      <c r="I33" s="202"/>
      <c r="J33" s="202"/>
      <c r="K33" s="202"/>
      <c r="L33" s="202"/>
      <c r="M33" s="202"/>
      <c r="N33" s="202"/>
      <c r="O33" s="202"/>
      <c r="P33" s="202"/>
      <c r="Q33" s="202"/>
      <c r="R33" s="202"/>
      <c r="S33" s="202"/>
      <c r="T33" s="202"/>
      <c r="U33" s="202"/>
      <c r="V33" s="202"/>
      <c r="W33" s="203"/>
    </row>
    <row r="34" spans="2:23" ht="15" customHeight="1" thickBot="1" x14ac:dyDescent="0.25">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x14ac:dyDescent="0.2">
      <c r="B35" s="201" t="s">
        <v>2251</v>
      </c>
      <c r="C35" s="202"/>
      <c r="D35" s="202"/>
      <c r="E35" s="202"/>
      <c r="F35" s="202"/>
      <c r="G35" s="202"/>
      <c r="H35" s="202"/>
      <c r="I35" s="202"/>
      <c r="J35" s="202"/>
      <c r="K35" s="202"/>
      <c r="L35" s="202"/>
      <c r="M35" s="202"/>
      <c r="N35" s="202"/>
      <c r="O35" s="202"/>
      <c r="P35" s="202"/>
      <c r="Q35" s="202"/>
      <c r="R35" s="202"/>
      <c r="S35" s="202"/>
      <c r="T35" s="202"/>
      <c r="U35" s="202"/>
      <c r="V35" s="202"/>
      <c r="W35" s="203"/>
    </row>
    <row r="36" spans="2:23" ht="15.75" thickBot="1" x14ac:dyDescent="0.25">
      <c r="B36" s="207"/>
      <c r="C36" s="208"/>
      <c r="D36" s="208"/>
      <c r="E36" s="208"/>
      <c r="F36" s="208"/>
      <c r="G36" s="208"/>
      <c r="H36" s="208"/>
      <c r="I36" s="208"/>
      <c r="J36" s="208"/>
      <c r="K36" s="208"/>
      <c r="L36" s="208"/>
      <c r="M36" s="208"/>
      <c r="N36" s="208"/>
      <c r="O36" s="208"/>
      <c r="P36" s="208"/>
      <c r="Q36" s="208"/>
      <c r="R36" s="208"/>
      <c r="S36" s="208"/>
      <c r="T36" s="208"/>
      <c r="U36" s="208"/>
      <c r="V36" s="208"/>
      <c r="W36" s="209"/>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386</v>
      </c>
      <c r="D4" s="188" t="s">
        <v>385</v>
      </c>
      <c r="E4" s="188"/>
      <c r="F4" s="188"/>
      <c r="G4" s="188"/>
      <c r="H4" s="189"/>
      <c r="J4" s="190" t="s">
        <v>6</v>
      </c>
      <c r="K4" s="188"/>
      <c r="L4" s="12" t="s">
        <v>203</v>
      </c>
      <c r="M4" s="191" t="s">
        <v>202</v>
      </c>
      <c r="N4" s="191"/>
      <c r="O4" s="191"/>
      <c r="P4" s="191"/>
      <c r="Q4" s="192"/>
      <c r="R4" s="13"/>
      <c r="S4" s="193" t="s">
        <v>2015</v>
      </c>
      <c r="T4" s="194"/>
      <c r="U4" s="194"/>
      <c r="V4" s="195" t="s">
        <v>384</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378</v>
      </c>
      <c r="D6" s="198" t="s">
        <v>228</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383</v>
      </c>
      <c r="K8" s="19" t="s">
        <v>382</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31.25" customHeight="1" thickTop="1" thickBot="1" x14ac:dyDescent="0.25">
      <c r="B10" s="20" t="s">
        <v>21</v>
      </c>
      <c r="C10" s="195" t="s">
        <v>381</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380</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379</v>
      </c>
      <c r="C21" s="199"/>
      <c r="D21" s="199"/>
      <c r="E21" s="199"/>
      <c r="F21" s="199"/>
      <c r="G21" s="199"/>
      <c r="H21" s="199"/>
      <c r="I21" s="199"/>
      <c r="J21" s="199"/>
      <c r="K21" s="199"/>
      <c r="L21" s="199"/>
      <c r="M21" s="200" t="s">
        <v>378</v>
      </c>
      <c r="N21" s="200"/>
      <c r="O21" s="200" t="s">
        <v>48</v>
      </c>
      <c r="P21" s="200"/>
      <c r="Q21" s="200" t="s">
        <v>49</v>
      </c>
      <c r="R21" s="200"/>
      <c r="S21" s="27" t="s">
        <v>50</v>
      </c>
      <c r="T21" s="27" t="s">
        <v>58</v>
      </c>
      <c r="U21" s="27" t="s">
        <v>58</v>
      </c>
      <c r="V21" s="27" t="str">
        <f>+IF(ISERR(U21/T21*100),"N/A",ROUND(U21/T21*100,2))</f>
        <v>N/A</v>
      </c>
      <c r="W21" s="28">
        <f>+IF(ISERR(U21/S21*100),"N/A",ROUND(U21/S21*100,2))</f>
        <v>0</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377</v>
      </c>
      <c r="F25" s="33"/>
      <c r="G25" s="33"/>
      <c r="H25" s="34"/>
      <c r="I25" s="34"/>
      <c r="J25" s="34"/>
      <c r="K25" s="34"/>
      <c r="L25" s="34"/>
      <c r="M25" s="34"/>
      <c r="N25" s="34"/>
      <c r="O25" s="34"/>
      <c r="P25" s="35"/>
      <c r="Q25" s="35"/>
      <c r="R25" s="36" t="s">
        <v>376</v>
      </c>
      <c r="S25" s="36" t="s">
        <v>10</v>
      </c>
      <c r="T25" s="35"/>
      <c r="U25" s="36" t="s">
        <v>58</v>
      </c>
      <c r="V25" s="35"/>
      <c r="W25" s="37">
        <f>+IF(ISERR(U25/R25*100),"N/A",ROUND(U25/R25*100,2))</f>
        <v>0</v>
      </c>
    </row>
    <row r="26" spans="2:27" ht="26.25" customHeight="1" thickBot="1" x14ac:dyDescent="0.25">
      <c r="B26" s="148" t="s">
        <v>69</v>
      </c>
      <c r="C26" s="149"/>
      <c r="D26" s="149"/>
      <c r="E26" s="38" t="s">
        <v>377</v>
      </c>
      <c r="F26" s="38"/>
      <c r="G26" s="38"/>
      <c r="H26" s="39"/>
      <c r="I26" s="39"/>
      <c r="J26" s="39"/>
      <c r="K26" s="39"/>
      <c r="L26" s="39"/>
      <c r="M26" s="39"/>
      <c r="N26" s="39"/>
      <c r="O26" s="39"/>
      <c r="P26" s="40"/>
      <c r="Q26" s="40"/>
      <c r="R26" s="41" t="s">
        <v>376</v>
      </c>
      <c r="S26" s="41" t="s">
        <v>58</v>
      </c>
      <c r="T26" s="41">
        <f>+IF(ISERR(S26/R26*100),"N/A",ROUND(S26/R26*100,2))</f>
        <v>0</v>
      </c>
      <c r="U26" s="41" t="s">
        <v>58</v>
      </c>
      <c r="V26" s="41" t="str">
        <f>+IF(ISERR(U26/S26*100),"N/A",ROUND(U26/S26*100,2))</f>
        <v>N/A</v>
      </c>
      <c r="W26" s="42">
        <f>+IF(ISERR(U26/R26*100),"N/A",ROUND(U26/R26*100,2))</f>
        <v>0</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2246</v>
      </c>
      <c r="C28" s="202"/>
      <c r="D28" s="202"/>
      <c r="E28" s="202"/>
      <c r="F28" s="202"/>
      <c r="G28" s="202"/>
      <c r="H28" s="202"/>
      <c r="I28" s="202"/>
      <c r="J28" s="202"/>
      <c r="K28" s="202"/>
      <c r="L28" s="202"/>
      <c r="M28" s="202"/>
      <c r="N28" s="202"/>
      <c r="O28" s="202"/>
      <c r="P28" s="202"/>
      <c r="Q28" s="202"/>
      <c r="R28" s="202"/>
      <c r="S28" s="202"/>
      <c r="T28" s="202"/>
      <c r="U28" s="202"/>
      <c r="V28" s="202"/>
      <c r="W28" s="203"/>
    </row>
    <row r="29" spans="2:27" ht="35.2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2247</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2248</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pageSetUpPr fitToPage="1"/>
  </sheetPr>
  <dimension ref="A1:T85"/>
  <sheetViews>
    <sheetView showGridLines="0" view="pageBreakPreview" zoomScaleNormal="90" zoomScaleSheetLayoutView="100" workbookViewId="0">
      <selection sqref="A1:D1"/>
    </sheetView>
  </sheetViews>
  <sheetFormatPr baseColWidth="10" defaultColWidth="11" defaultRowHeight="18" x14ac:dyDescent="0.35"/>
  <cols>
    <col min="1" max="1" width="3.375" style="58" customWidth="1"/>
    <col min="2" max="2" width="3.875" style="58" customWidth="1"/>
    <col min="3" max="3" width="50.375" style="58" customWidth="1"/>
    <col min="4" max="4" width="20.625" style="58" customWidth="1"/>
    <col min="5" max="5" width="14.625" style="58" customWidth="1"/>
    <col min="6" max="6" width="16.375" style="58" bestFit="1" customWidth="1"/>
    <col min="7" max="7" width="16.625" style="58" bestFit="1" customWidth="1"/>
    <col min="8" max="8" width="18.125" style="58" customWidth="1"/>
    <col min="9" max="10" width="16.75" style="58" customWidth="1"/>
    <col min="11" max="11" width="15.25" style="58" customWidth="1"/>
    <col min="12" max="12" width="2.875" style="58" customWidth="1"/>
    <col min="13" max="13" width="15.375" style="82" bestFit="1" customWidth="1"/>
    <col min="14" max="14" width="15.25" style="82" bestFit="1" customWidth="1"/>
    <col min="15" max="15" width="15.625" style="82" bestFit="1" customWidth="1"/>
    <col min="16" max="16" width="18.625" style="82" bestFit="1" customWidth="1"/>
    <col min="17" max="18" width="19" style="81" bestFit="1" customWidth="1"/>
    <col min="19" max="19" width="18.375" style="81" bestFit="1" customWidth="1"/>
    <col min="20" max="20" width="17" style="81" bestFit="1" customWidth="1"/>
    <col min="21" max="16384" width="11" style="58"/>
  </cols>
  <sheetData>
    <row r="1" spans="1:20" ht="46.5" customHeight="1" x14ac:dyDescent="0.35">
      <c r="A1" s="116" t="s">
        <v>2344</v>
      </c>
      <c r="B1" s="116"/>
      <c r="C1" s="116"/>
      <c r="D1" s="116"/>
      <c r="E1" s="80" t="s">
        <v>2343</v>
      </c>
    </row>
    <row r="2" spans="1:20" ht="24.75" customHeight="1" x14ac:dyDescent="0.35"/>
    <row r="3" spans="1:20" ht="37.5" customHeight="1" thickBot="1" x14ac:dyDescent="0.4">
      <c r="B3" s="117" t="s">
        <v>2362</v>
      </c>
      <c r="C3" s="117"/>
      <c r="D3" s="117"/>
      <c r="E3" s="117"/>
      <c r="F3" s="117"/>
      <c r="G3" s="117"/>
      <c r="H3" s="117"/>
      <c r="I3" s="117"/>
      <c r="J3" s="117"/>
      <c r="K3" s="117"/>
    </row>
    <row r="4" spans="1:20" ht="6.75" customHeight="1" x14ac:dyDescent="0.35">
      <c r="B4" s="123"/>
      <c r="C4" s="123"/>
      <c r="D4" s="123"/>
      <c r="E4" s="123"/>
      <c r="F4" s="123"/>
      <c r="G4" s="123"/>
      <c r="H4" s="123"/>
      <c r="I4" s="123"/>
      <c r="J4" s="123"/>
      <c r="K4" s="123"/>
    </row>
    <row r="5" spans="1:20" ht="30" customHeight="1" x14ac:dyDescent="0.35">
      <c r="B5" s="120" t="s">
        <v>3</v>
      </c>
      <c r="C5" s="120"/>
      <c r="D5" s="121" t="s">
        <v>2361</v>
      </c>
      <c r="E5" s="121" t="s">
        <v>2360</v>
      </c>
      <c r="F5" s="118" t="s">
        <v>2359</v>
      </c>
      <c r="G5" s="118"/>
      <c r="H5" s="118"/>
      <c r="I5" s="118"/>
      <c r="J5" s="118"/>
      <c r="K5" s="118"/>
    </row>
    <row r="6" spans="1:20" ht="30" customHeight="1" x14ac:dyDescent="0.35">
      <c r="B6" s="120"/>
      <c r="C6" s="120"/>
      <c r="D6" s="121"/>
      <c r="E6" s="121"/>
      <c r="F6" s="121" t="s">
        <v>2358</v>
      </c>
      <c r="G6" s="121" t="s">
        <v>2354</v>
      </c>
      <c r="H6" s="121" t="s">
        <v>2357</v>
      </c>
      <c r="I6" s="124" t="s">
        <v>2356</v>
      </c>
      <c r="J6" s="125" t="s">
        <v>2355</v>
      </c>
      <c r="K6" s="125"/>
    </row>
    <row r="7" spans="1:20" s="71" customFormat="1" ht="36" x14ac:dyDescent="0.2">
      <c r="A7" s="74"/>
      <c r="B7" s="120"/>
      <c r="C7" s="120"/>
      <c r="D7" s="121"/>
      <c r="E7" s="121"/>
      <c r="F7" s="121"/>
      <c r="G7" s="121"/>
      <c r="H7" s="121"/>
      <c r="I7" s="121"/>
      <c r="J7" s="77" t="s">
        <v>2354</v>
      </c>
      <c r="K7" s="77" t="s">
        <v>2353</v>
      </c>
      <c r="M7" s="107"/>
      <c r="N7" s="107"/>
      <c r="O7" s="107"/>
      <c r="P7" s="107"/>
      <c r="Q7" s="106"/>
      <c r="R7" s="106"/>
      <c r="S7" s="106"/>
      <c r="T7" s="106"/>
    </row>
    <row r="8" spans="1:20" x14ac:dyDescent="0.35">
      <c r="B8" s="120"/>
      <c r="C8" s="120"/>
      <c r="D8" s="121"/>
      <c r="E8" s="121"/>
      <c r="F8" s="78" t="s">
        <v>2352</v>
      </c>
      <c r="G8" s="78" t="s">
        <v>2351</v>
      </c>
      <c r="H8" s="78" t="s">
        <v>2350</v>
      </c>
      <c r="I8" s="78" t="s">
        <v>2349</v>
      </c>
      <c r="J8" s="78" t="s">
        <v>2348</v>
      </c>
      <c r="K8" s="78" t="s">
        <v>2347</v>
      </c>
    </row>
    <row r="9" spans="1:20" ht="6.75" customHeight="1" thickBot="1" x14ac:dyDescent="0.4">
      <c r="B9" s="75"/>
      <c r="C9" s="75"/>
      <c r="D9" s="76"/>
      <c r="E9" s="76"/>
      <c r="F9" s="105"/>
      <c r="G9" s="105"/>
      <c r="H9" s="105"/>
      <c r="I9" s="105"/>
      <c r="J9" s="105"/>
      <c r="K9" s="105"/>
      <c r="M9" s="104"/>
      <c r="N9" s="104"/>
      <c r="O9" s="104"/>
      <c r="P9" s="104"/>
      <c r="Q9" s="103"/>
      <c r="R9" s="103"/>
      <c r="S9" s="103"/>
      <c r="T9" s="103"/>
    </row>
    <row r="10" spans="1:20" ht="6.75" customHeight="1" thickBot="1" x14ac:dyDescent="0.4">
      <c r="B10" s="101"/>
      <c r="C10" s="101"/>
      <c r="D10" s="102"/>
      <c r="E10" s="101"/>
      <c r="F10" s="101"/>
      <c r="G10" s="101"/>
      <c r="H10" s="101"/>
      <c r="I10" s="101"/>
      <c r="J10" s="101"/>
      <c r="K10" s="101"/>
    </row>
    <row r="11" spans="1:20" x14ac:dyDescent="0.35">
      <c r="B11" s="126" t="s">
        <v>2340</v>
      </c>
      <c r="C11" s="126"/>
      <c r="D11" s="68">
        <f>SUM(D12:D44)</f>
        <v>105</v>
      </c>
      <c r="E11" s="68">
        <f>SUM(E12:E44)</f>
        <v>419</v>
      </c>
      <c r="F11" s="70">
        <f>SUM(F12:F39)-F50</f>
        <v>128353630307</v>
      </c>
      <c r="G11" s="70">
        <f>SUM(G12:G39)-G50</f>
        <v>127436466735</v>
      </c>
      <c r="H11" s="70">
        <f>SUM(H12:H39)-H50</f>
        <v>60289721772</v>
      </c>
      <c r="I11" s="70">
        <f>SUM(I12:I39)-I50</f>
        <v>59160216971</v>
      </c>
      <c r="J11" s="100">
        <f>I11/G11*100</f>
        <v>46.423302910635265</v>
      </c>
      <c r="K11" s="100">
        <f>I11/H11*100</f>
        <v>98.126538375361065</v>
      </c>
      <c r="M11" s="99"/>
      <c r="N11" s="99"/>
      <c r="O11" s="99"/>
      <c r="P11" s="99"/>
    </row>
    <row r="12" spans="1:20" x14ac:dyDescent="0.35">
      <c r="B12" s="67">
        <v>1</v>
      </c>
      <c r="C12" s="65" t="s">
        <v>2330</v>
      </c>
      <c r="D12" s="64">
        <v>1</v>
      </c>
      <c r="E12" s="64">
        <v>4</v>
      </c>
      <c r="F12" s="96">
        <v>6000000</v>
      </c>
      <c r="G12" s="96">
        <v>6000000</v>
      </c>
      <c r="H12" s="96">
        <v>838200</v>
      </c>
      <c r="I12" s="96">
        <v>167040</v>
      </c>
      <c r="J12" s="95">
        <v>2.8</v>
      </c>
      <c r="K12" s="95">
        <v>19.899999999999999</v>
      </c>
    </row>
    <row r="13" spans="1:20" x14ac:dyDescent="0.35">
      <c r="B13" s="67">
        <v>4</v>
      </c>
      <c r="C13" s="65" t="s">
        <v>2329</v>
      </c>
      <c r="D13" s="64">
        <v>4</v>
      </c>
      <c r="E13" s="64">
        <v>16</v>
      </c>
      <c r="F13" s="96">
        <v>324906141</v>
      </c>
      <c r="G13" s="96">
        <v>328892036</v>
      </c>
      <c r="H13" s="96">
        <v>21255819</v>
      </c>
      <c r="I13" s="96">
        <v>19237825</v>
      </c>
      <c r="J13" s="95">
        <v>5.8</v>
      </c>
      <c r="K13" s="95">
        <v>90.5</v>
      </c>
    </row>
    <row r="14" spans="1:20" x14ac:dyDescent="0.35">
      <c r="B14" s="67">
        <v>5</v>
      </c>
      <c r="C14" s="65" t="s">
        <v>2328</v>
      </c>
      <c r="D14" s="64">
        <v>3</v>
      </c>
      <c r="E14" s="64">
        <v>6</v>
      </c>
      <c r="F14" s="96">
        <v>17000000</v>
      </c>
      <c r="G14" s="96">
        <v>17000000</v>
      </c>
      <c r="H14" s="96">
        <v>12516143</v>
      </c>
      <c r="I14" s="96">
        <v>11512907</v>
      </c>
      <c r="J14" s="95">
        <v>67.7</v>
      </c>
      <c r="K14" s="95">
        <v>92</v>
      </c>
      <c r="M14" s="89"/>
      <c r="N14" s="89"/>
      <c r="O14" s="89"/>
    </row>
    <row r="15" spans="1:20" x14ac:dyDescent="0.35">
      <c r="B15" s="67">
        <v>6</v>
      </c>
      <c r="C15" s="65" t="s">
        <v>2327</v>
      </c>
      <c r="D15" s="64">
        <v>1</v>
      </c>
      <c r="E15" s="64">
        <v>4</v>
      </c>
      <c r="F15" s="96">
        <v>4000000</v>
      </c>
      <c r="G15" s="96">
        <v>4000000</v>
      </c>
      <c r="H15" s="96">
        <v>0</v>
      </c>
      <c r="I15" s="96">
        <v>0</v>
      </c>
      <c r="J15" s="95">
        <v>0</v>
      </c>
      <c r="K15" s="95">
        <v>0</v>
      </c>
      <c r="L15" s="60"/>
      <c r="M15" s="89"/>
      <c r="N15" s="89"/>
      <c r="O15" s="89"/>
    </row>
    <row r="16" spans="1:20" x14ac:dyDescent="0.35">
      <c r="B16" s="67">
        <v>7</v>
      </c>
      <c r="C16" s="65" t="s">
        <v>2326</v>
      </c>
      <c r="D16" s="64">
        <v>1</v>
      </c>
      <c r="E16" s="64">
        <v>9</v>
      </c>
      <c r="F16" s="96">
        <v>128629277</v>
      </c>
      <c r="G16" s="96">
        <v>128629277</v>
      </c>
      <c r="H16" s="96">
        <v>0</v>
      </c>
      <c r="I16" s="96">
        <v>0</v>
      </c>
      <c r="J16" s="95">
        <v>0</v>
      </c>
      <c r="K16" s="95">
        <v>0</v>
      </c>
      <c r="L16" s="60"/>
      <c r="M16" s="89"/>
      <c r="N16" s="89"/>
      <c r="O16" s="89"/>
    </row>
    <row r="17" spans="2:15" x14ac:dyDescent="0.35">
      <c r="B17" s="67">
        <v>8</v>
      </c>
      <c r="C17" s="65" t="s">
        <v>2346</v>
      </c>
      <c r="D17" s="64">
        <v>5</v>
      </c>
      <c r="E17" s="64">
        <v>11</v>
      </c>
      <c r="F17" s="96">
        <v>7832883210</v>
      </c>
      <c r="G17" s="96">
        <v>7661337653</v>
      </c>
      <c r="H17" s="96">
        <v>4722450454</v>
      </c>
      <c r="I17" s="96">
        <v>4674620797</v>
      </c>
      <c r="J17" s="95">
        <v>61</v>
      </c>
      <c r="K17" s="95">
        <v>99</v>
      </c>
      <c r="L17" s="60"/>
      <c r="M17" s="89"/>
      <c r="N17" s="89"/>
      <c r="O17" s="89"/>
    </row>
    <row r="18" spans="2:15" x14ac:dyDescent="0.35">
      <c r="B18" s="67">
        <v>9</v>
      </c>
      <c r="C18" s="65" t="s">
        <v>2324</v>
      </c>
      <c r="D18" s="64">
        <v>1</v>
      </c>
      <c r="E18" s="64">
        <v>4</v>
      </c>
      <c r="F18" s="96">
        <v>5098686</v>
      </c>
      <c r="G18" s="96">
        <v>5092776</v>
      </c>
      <c r="H18" s="96">
        <v>438492</v>
      </c>
      <c r="I18" s="96">
        <v>62458</v>
      </c>
      <c r="J18" s="95">
        <v>1.2</v>
      </c>
      <c r="K18" s="95">
        <v>14.2</v>
      </c>
      <c r="L18" s="60"/>
      <c r="M18" s="89"/>
      <c r="N18" s="89"/>
      <c r="O18" s="89"/>
    </row>
    <row r="19" spans="2:15" x14ac:dyDescent="0.35">
      <c r="B19" s="67">
        <v>10</v>
      </c>
      <c r="C19" s="65" t="s">
        <v>2378</v>
      </c>
      <c r="D19" s="64">
        <v>2</v>
      </c>
      <c r="E19" s="64">
        <v>2</v>
      </c>
      <c r="F19" s="96">
        <v>2688209243</v>
      </c>
      <c r="G19" s="96">
        <v>1536209243</v>
      </c>
      <c r="H19" s="96">
        <v>1500000000</v>
      </c>
      <c r="I19" s="96">
        <v>1224200000</v>
      </c>
      <c r="J19" s="95">
        <v>79.7</v>
      </c>
      <c r="K19" s="95">
        <v>81.599999999999994</v>
      </c>
      <c r="L19" s="60"/>
      <c r="M19" s="89"/>
      <c r="N19" s="89"/>
      <c r="O19" s="89"/>
    </row>
    <row r="20" spans="2:15" x14ac:dyDescent="0.35">
      <c r="B20" s="67">
        <v>11</v>
      </c>
      <c r="C20" s="65" t="s">
        <v>2322</v>
      </c>
      <c r="D20" s="64">
        <v>8</v>
      </c>
      <c r="E20" s="64">
        <v>25</v>
      </c>
      <c r="F20" s="96">
        <v>20936860464</v>
      </c>
      <c r="G20" s="96">
        <v>20950016371</v>
      </c>
      <c r="H20" s="96">
        <v>11446124740</v>
      </c>
      <c r="I20" s="96">
        <v>11427059604</v>
      </c>
      <c r="J20" s="95">
        <v>54.5</v>
      </c>
      <c r="K20" s="95">
        <v>99.8</v>
      </c>
      <c r="L20" s="60"/>
      <c r="M20" s="89"/>
      <c r="N20" s="89"/>
      <c r="O20" s="89"/>
    </row>
    <row r="21" spans="2:15" x14ac:dyDescent="0.35">
      <c r="B21" s="66">
        <v>12</v>
      </c>
      <c r="C21" s="65" t="s">
        <v>2321</v>
      </c>
      <c r="D21" s="64">
        <v>9</v>
      </c>
      <c r="E21" s="64">
        <v>121</v>
      </c>
      <c r="F21" s="96">
        <v>5026554886</v>
      </c>
      <c r="G21" s="96">
        <v>4772224179</v>
      </c>
      <c r="H21" s="96">
        <v>333767371</v>
      </c>
      <c r="I21" s="96">
        <v>304344089</v>
      </c>
      <c r="J21" s="95">
        <v>6.4</v>
      </c>
      <c r="K21" s="95">
        <v>91.2</v>
      </c>
      <c r="L21" s="60"/>
      <c r="M21" s="89"/>
      <c r="N21" s="89"/>
      <c r="O21" s="89"/>
    </row>
    <row r="22" spans="2:15" x14ac:dyDescent="0.35">
      <c r="B22" s="66">
        <v>13</v>
      </c>
      <c r="C22" s="65" t="s">
        <v>2320</v>
      </c>
      <c r="D22" s="64">
        <v>1</v>
      </c>
      <c r="E22" s="64">
        <v>3</v>
      </c>
      <c r="F22" s="96">
        <v>6860000</v>
      </c>
      <c r="G22" s="96">
        <v>6860000</v>
      </c>
      <c r="H22" s="96">
        <v>0</v>
      </c>
      <c r="I22" s="96">
        <v>0</v>
      </c>
      <c r="J22" s="95">
        <v>0</v>
      </c>
      <c r="K22" s="95">
        <v>0</v>
      </c>
      <c r="L22" s="60"/>
      <c r="M22" s="89"/>
      <c r="N22" s="89"/>
      <c r="O22" s="89"/>
    </row>
    <row r="23" spans="2:15" x14ac:dyDescent="0.35">
      <c r="B23" s="66">
        <v>14</v>
      </c>
      <c r="C23" s="65" t="s">
        <v>2319</v>
      </c>
      <c r="D23" s="64">
        <v>3</v>
      </c>
      <c r="E23" s="64">
        <v>11</v>
      </c>
      <c r="F23" s="96">
        <v>10007612280</v>
      </c>
      <c r="G23" s="96">
        <v>10006658769</v>
      </c>
      <c r="H23" s="96">
        <v>4228388116</v>
      </c>
      <c r="I23" s="96">
        <v>4070835839</v>
      </c>
      <c r="J23" s="95">
        <v>40.700000000000003</v>
      </c>
      <c r="K23" s="95">
        <v>96.3</v>
      </c>
      <c r="L23" s="60"/>
      <c r="M23" s="89"/>
      <c r="N23" s="89"/>
      <c r="O23" s="89"/>
    </row>
    <row r="24" spans="2:15" x14ac:dyDescent="0.35">
      <c r="B24" s="66">
        <v>15</v>
      </c>
      <c r="C24" s="65" t="s">
        <v>2318</v>
      </c>
      <c r="D24" s="64">
        <v>4</v>
      </c>
      <c r="E24" s="64">
        <v>8</v>
      </c>
      <c r="F24" s="96">
        <v>2578843392</v>
      </c>
      <c r="G24" s="96">
        <v>2579473392</v>
      </c>
      <c r="H24" s="96">
        <v>2530067585</v>
      </c>
      <c r="I24" s="96">
        <v>2323118140</v>
      </c>
      <c r="J24" s="95">
        <v>90.1</v>
      </c>
      <c r="K24" s="95">
        <v>91.8</v>
      </c>
      <c r="L24" s="60"/>
      <c r="M24" s="89"/>
      <c r="N24" s="89"/>
      <c r="O24" s="89"/>
    </row>
    <row r="25" spans="2:15" x14ac:dyDescent="0.35">
      <c r="B25" s="66">
        <v>16</v>
      </c>
      <c r="C25" s="65" t="s">
        <v>2317</v>
      </c>
      <c r="D25" s="64">
        <v>3</v>
      </c>
      <c r="E25" s="64">
        <v>6</v>
      </c>
      <c r="F25" s="96">
        <v>137244658</v>
      </c>
      <c r="G25" s="96">
        <v>137243545</v>
      </c>
      <c r="H25" s="96">
        <v>16166847</v>
      </c>
      <c r="I25" s="96">
        <v>8949243</v>
      </c>
      <c r="J25" s="95">
        <v>6.5</v>
      </c>
      <c r="K25" s="95">
        <v>55.4</v>
      </c>
      <c r="L25" s="60"/>
      <c r="M25" s="89"/>
      <c r="N25" s="89"/>
      <c r="O25" s="89"/>
    </row>
    <row r="26" spans="2:15" x14ac:dyDescent="0.35">
      <c r="B26" s="66">
        <v>18</v>
      </c>
      <c r="C26" s="65" t="s">
        <v>2380</v>
      </c>
      <c r="D26" s="98">
        <v>6</v>
      </c>
      <c r="E26" s="64">
        <v>16</v>
      </c>
      <c r="F26" s="96">
        <v>3578226</v>
      </c>
      <c r="G26" s="96">
        <v>3659025</v>
      </c>
      <c r="H26" s="96">
        <v>861926</v>
      </c>
      <c r="I26" s="96">
        <v>753895</v>
      </c>
      <c r="J26" s="95">
        <v>20.6</v>
      </c>
      <c r="K26" s="95">
        <v>87.5</v>
      </c>
      <c r="L26" s="60"/>
      <c r="M26" s="97"/>
      <c r="N26" s="89"/>
      <c r="O26" s="89"/>
    </row>
    <row r="27" spans="2:15" x14ac:dyDescent="0.35">
      <c r="B27" s="66">
        <v>19</v>
      </c>
      <c r="C27" s="65" t="s">
        <v>2315</v>
      </c>
      <c r="D27" s="64">
        <v>1</v>
      </c>
      <c r="E27" s="64">
        <v>1</v>
      </c>
      <c r="F27" s="96">
        <v>328650</v>
      </c>
      <c r="G27" s="96">
        <v>328650</v>
      </c>
      <c r="H27" s="96">
        <v>161320</v>
      </c>
      <c r="I27" s="96">
        <v>144627</v>
      </c>
      <c r="J27" s="95">
        <v>44</v>
      </c>
      <c r="K27" s="95">
        <v>89.7</v>
      </c>
      <c r="L27" s="60"/>
      <c r="M27" s="89"/>
      <c r="N27" s="89"/>
      <c r="O27" s="89"/>
    </row>
    <row r="28" spans="2:15" x14ac:dyDescent="0.35">
      <c r="B28" s="66">
        <v>20</v>
      </c>
      <c r="C28" s="65" t="s">
        <v>2379</v>
      </c>
      <c r="D28" s="64">
        <v>7</v>
      </c>
      <c r="E28" s="64">
        <v>15</v>
      </c>
      <c r="F28" s="96">
        <v>72040443179</v>
      </c>
      <c r="G28" s="96">
        <v>72722200060</v>
      </c>
      <c r="H28" s="96">
        <v>33730640250</v>
      </c>
      <c r="I28" s="96">
        <v>33586583140</v>
      </c>
      <c r="J28" s="95">
        <v>46.2</v>
      </c>
      <c r="K28" s="95">
        <v>99.6</v>
      </c>
      <c r="L28" s="60"/>
      <c r="M28" s="89"/>
      <c r="N28" s="89"/>
      <c r="O28" s="89"/>
    </row>
    <row r="29" spans="2:15" x14ac:dyDescent="0.35">
      <c r="B29" s="66">
        <v>21</v>
      </c>
      <c r="C29" s="65" t="s">
        <v>2313</v>
      </c>
      <c r="D29" s="64">
        <v>1</v>
      </c>
      <c r="E29" s="64">
        <v>4</v>
      </c>
      <c r="F29" s="96">
        <v>6098235</v>
      </c>
      <c r="G29" s="96">
        <v>6098235</v>
      </c>
      <c r="H29" s="96">
        <v>0</v>
      </c>
      <c r="I29" s="96">
        <v>0</v>
      </c>
      <c r="J29" s="95">
        <v>0</v>
      </c>
      <c r="K29" s="95">
        <v>0</v>
      </c>
      <c r="L29" s="60"/>
      <c r="M29" s="89"/>
      <c r="N29" s="89"/>
      <c r="O29" s="89"/>
    </row>
    <row r="30" spans="2:15" x14ac:dyDescent="0.35">
      <c r="B30" s="66">
        <v>22</v>
      </c>
      <c r="C30" s="65" t="s">
        <v>2312</v>
      </c>
      <c r="D30" s="64">
        <v>7</v>
      </c>
      <c r="E30" s="64">
        <v>20</v>
      </c>
      <c r="F30" s="96">
        <v>70818217</v>
      </c>
      <c r="G30" s="96">
        <v>70818217</v>
      </c>
      <c r="H30" s="96">
        <v>10910311</v>
      </c>
      <c r="I30" s="96">
        <v>2901496</v>
      </c>
      <c r="J30" s="95">
        <v>4.0999999999999996</v>
      </c>
      <c r="K30" s="95">
        <v>26.6</v>
      </c>
      <c r="L30" s="60"/>
      <c r="M30" s="89"/>
      <c r="N30" s="89"/>
      <c r="O30" s="89"/>
    </row>
    <row r="31" spans="2:15" x14ac:dyDescent="0.35">
      <c r="B31" s="66">
        <v>35</v>
      </c>
      <c r="C31" s="65" t="s">
        <v>2311</v>
      </c>
      <c r="D31" s="64">
        <v>2</v>
      </c>
      <c r="E31" s="64">
        <v>20</v>
      </c>
      <c r="F31" s="96">
        <v>42581639</v>
      </c>
      <c r="G31" s="96">
        <v>43203254</v>
      </c>
      <c r="H31" s="96">
        <v>9028810</v>
      </c>
      <c r="I31" s="96">
        <v>6619308</v>
      </c>
      <c r="J31" s="95">
        <v>15.3</v>
      </c>
      <c r="K31" s="95">
        <v>73.3</v>
      </c>
      <c r="L31" s="60"/>
      <c r="M31" s="89"/>
      <c r="N31" s="89"/>
      <c r="O31" s="89"/>
    </row>
    <row r="32" spans="2:15" x14ac:dyDescent="0.35">
      <c r="B32" s="66">
        <v>36</v>
      </c>
      <c r="C32" s="65" t="s">
        <v>2310</v>
      </c>
      <c r="D32" s="64">
        <v>1</v>
      </c>
      <c r="E32" s="64">
        <v>3</v>
      </c>
      <c r="F32" s="96">
        <v>3518236</v>
      </c>
      <c r="G32" s="96">
        <v>3518236</v>
      </c>
      <c r="H32" s="96">
        <v>0</v>
      </c>
      <c r="I32" s="96">
        <v>0</v>
      </c>
      <c r="J32" s="95">
        <v>0</v>
      </c>
      <c r="K32" s="95">
        <v>0</v>
      </c>
      <c r="L32" s="60"/>
      <c r="M32" s="89"/>
      <c r="N32" s="89"/>
      <c r="O32" s="89"/>
    </row>
    <row r="33" spans="2:15" x14ac:dyDescent="0.35">
      <c r="B33" s="66">
        <v>38</v>
      </c>
      <c r="C33" s="65" t="s">
        <v>2309</v>
      </c>
      <c r="D33" s="64">
        <v>2</v>
      </c>
      <c r="E33" s="64">
        <v>9</v>
      </c>
      <c r="F33" s="96">
        <v>5162370696</v>
      </c>
      <c r="G33" s="96">
        <v>5162370696</v>
      </c>
      <c r="H33" s="96">
        <v>1375780505</v>
      </c>
      <c r="I33" s="96">
        <v>1375780505</v>
      </c>
      <c r="J33" s="95">
        <v>26.7</v>
      </c>
      <c r="K33" s="95">
        <v>100</v>
      </c>
      <c r="L33" s="60"/>
      <c r="M33" s="89"/>
      <c r="N33" s="89"/>
      <c r="O33" s="89"/>
    </row>
    <row r="34" spans="2:15" x14ac:dyDescent="0.35">
      <c r="B34" s="66">
        <v>40</v>
      </c>
      <c r="C34" s="65" t="s">
        <v>2308</v>
      </c>
      <c r="D34" s="64">
        <v>1</v>
      </c>
      <c r="E34" s="64">
        <v>8</v>
      </c>
      <c r="F34" s="96">
        <v>204429778</v>
      </c>
      <c r="G34" s="96">
        <v>204429778</v>
      </c>
      <c r="H34" s="96">
        <v>22805319</v>
      </c>
      <c r="I34" s="96">
        <v>22805319</v>
      </c>
      <c r="J34" s="95">
        <v>11.2</v>
      </c>
      <c r="K34" s="95">
        <v>100</v>
      </c>
      <c r="L34" s="60"/>
      <c r="M34" s="89"/>
      <c r="N34" s="89"/>
      <c r="O34" s="89"/>
    </row>
    <row r="35" spans="2:15" x14ac:dyDescent="0.35">
      <c r="B35" s="66">
        <v>43</v>
      </c>
      <c r="C35" s="65" t="s">
        <v>2307</v>
      </c>
      <c r="D35" s="64">
        <v>1</v>
      </c>
      <c r="E35" s="64">
        <v>3</v>
      </c>
      <c r="F35" s="96">
        <v>9262907</v>
      </c>
      <c r="G35" s="96">
        <v>9713207</v>
      </c>
      <c r="H35" s="96">
        <v>2694204</v>
      </c>
      <c r="I35" s="96">
        <v>1726132</v>
      </c>
      <c r="J35" s="95">
        <v>17.8</v>
      </c>
      <c r="K35" s="95">
        <v>64.099999999999994</v>
      </c>
      <c r="L35" s="60"/>
      <c r="M35" s="89"/>
      <c r="N35" s="89"/>
      <c r="O35" s="89"/>
    </row>
    <row r="36" spans="2:15" x14ac:dyDescent="0.35">
      <c r="B36" s="66">
        <v>45</v>
      </c>
      <c r="C36" s="65" t="s">
        <v>2306</v>
      </c>
      <c r="D36" s="64">
        <v>3</v>
      </c>
      <c r="E36" s="64">
        <v>6</v>
      </c>
      <c r="F36" s="96">
        <v>220000</v>
      </c>
      <c r="G36" s="96">
        <v>220000</v>
      </c>
      <c r="H36" s="96">
        <v>0</v>
      </c>
      <c r="I36" s="96">
        <v>0</v>
      </c>
      <c r="J36" s="95">
        <v>0</v>
      </c>
      <c r="K36" s="95">
        <v>0</v>
      </c>
      <c r="L36" s="60"/>
      <c r="M36" s="89"/>
      <c r="N36" s="89"/>
      <c r="O36" s="89"/>
    </row>
    <row r="37" spans="2:15" x14ac:dyDescent="0.35">
      <c r="B37" s="66">
        <v>47</v>
      </c>
      <c r="C37" s="65" t="s">
        <v>2305</v>
      </c>
      <c r="D37" s="64">
        <v>6</v>
      </c>
      <c r="E37" s="64">
        <v>14</v>
      </c>
      <c r="F37" s="96">
        <v>1010029931</v>
      </c>
      <c r="G37" s="96">
        <v>964054647</v>
      </c>
      <c r="H37" s="96">
        <v>305552548</v>
      </c>
      <c r="I37" s="96">
        <v>85056458</v>
      </c>
      <c r="J37" s="95">
        <v>8.8000000000000007</v>
      </c>
      <c r="K37" s="95">
        <v>27.8</v>
      </c>
      <c r="L37" s="60"/>
      <c r="M37" s="89"/>
      <c r="N37" s="89"/>
      <c r="O37" s="89"/>
    </row>
    <row r="38" spans="2:15" x14ac:dyDescent="0.35">
      <c r="B38" s="66">
        <v>48</v>
      </c>
      <c r="C38" s="65" t="s">
        <v>2304</v>
      </c>
      <c r="D38" s="64">
        <v>2</v>
      </c>
      <c r="E38" s="64">
        <v>5</v>
      </c>
      <c r="F38" s="96">
        <v>22072092</v>
      </c>
      <c r="G38" s="96">
        <v>29039205</v>
      </c>
      <c r="H38" s="96">
        <v>1906158</v>
      </c>
      <c r="I38" s="96">
        <v>1904824</v>
      </c>
      <c r="J38" s="95">
        <v>6.6</v>
      </c>
      <c r="K38" s="95">
        <v>99.9</v>
      </c>
      <c r="L38" s="60"/>
      <c r="M38" s="89"/>
      <c r="N38" s="89"/>
      <c r="O38" s="89"/>
    </row>
    <row r="39" spans="2:15" x14ac:dyDescent="0.35">
      <c r="B39" s="66">
        <v>49</v>
      </c>
      <c r="C39" s="65" t="s">
        <v>2303</v>
      </c>
      <c r="D39" s="64">
        <v>5</v>
      </c>
      <c r="E39" s="64">
        <v>20</v>
      </c>
      <c r="F39" s="96">
        <v>77386646</v>
      </c>
      <c r="G39" s="96">
        <v>77386646</v>
      </c>
      <c r="H39" s="96">
        <v>17380070</v>
      </c>
      <c r="I39" s="96">
        <v>11833325</v>
      </c>
      <c r="J39" s="95">
        <v>15.3</v>
      </c>
      <c r="K39" s="95">
        <v>68.099999999999994</v>
      </c>
      <c r="L39" s="60"/>
      <c r="M39" s="89"/>
      <c r="N39" s="89"/>
      <c r="O39" s="89"/>
    </row>
    <row r="40" spans="2:15" x14ac:dyDescent="0.35">
      <c r="B40" s="66">
        <v>50</v>
      </c>
      <c r="C40" s="65" t="s">
        <v>2381</v>
      </c>
      <c r="D40" s="64">
        <v>3</v>
      </c>
      <c r="E40" s="64">
        <v>10</v>
      </c>
      <c r="F40" s="96">
        <v>22677285518.000008</v>
      </c>
      <c r="G40" s="96">
        <v>22318269700.203068</v>
      </c>
      <c r="H40" s="96">
        <v>4752306392.2506666</v>
      </c>
      <c r="I40" s="96">
        <v>4297218007.3126373</v>
      </c>
      <c r="J40" s="95">
        <v>19.254261486380095</v>
      </c>
      <c r="K40" s="95">
        <v>90.423841659701949</v>
      </c>
      <c r="L40" s="60"/>
      <c r="M40" s="89"/>
      <c r="N40" s="89"/>
      <c r="O40" s="89"/>
    </row>
    <row r="41" spans="2:15" ht="31.5" x14ac:dyDescent="0.35">
      <c r="B41" s="66">
        <v>51</v>
      </c>
      <c r="C41" s="65" t="s">
        <v>2382</v>
      </c>
      <c r="D41" s="64">
        <v>2</v>
      </c>
      <c r="E41" s="64">
        <v>7</v>
      </c>
      <c r="F41" s="96">
        <v>600716214</v>
      </c>
      <c r="G41" s="96">
        <v>617175337</v>
      </c>
      <c r="H41" s="96">
        <v>168311066</v>
      </c>
      <c r="I41" s="96">
        <v>57337208</v>
      </c>
      <c r="J41" s="95">
        <v>9.3000000000000007</v>
      </c>
      <c r="K41" s="95">
        <v>34.1</v>
      </c>
      <c r="L41" s="60"/>
      <c r="M41" s="89"/>
      <c r="N41" s="89"/>
      <c r="O41" s="89"/>
    </row>
    <row r="42" spans="2:15" x14ac:dyDescent="0.35">
      <c r="B42" s="66">
        <v>52</v>
      </c>
      <c r="C42" s="65" t="s">
        <v>2383</v>
      </c>
      <c r="D42" s="64">
        <v>1</v>
      </c>
      <c r="E42" s="64">
        <v>5</v>
      </c>
      <c r="F42" s="96">
        <v>11720000</v>
      </c>
      <c r="G42" s="96">
        <v>11720000</v>
      </c>
      <c r="H42" s="96">
        <v>854837</v>
      </c>
      <c r="I42" s="96">
        <v>854837</v>
      </c>
      <c r="J42" s="95">
        <v>7.3</v>
      </c>
      <c r="K42" s="95">
        <v>100</v>
      </c>
      <c r="L42" s="60"/>
      <c r="M42" s="89"/>
      <c r="N42" s="89"/>
      <c r="O42" s="89"/>
    </row>
    <row r="43" spans="2:15" x14ac:dyDescent="0.35">
      <c r="B43" s="66">
        <v>53</v>
      </c>
      <c r="C43" s="65" t="s">
        <v>2384</v>
      </c>
      <c r="D43" s="64">
        <v>8</v>
      </c>
      <c r="E43" s="64">
        <v>23</v>
      </c>
      <c r="F43" s="96">
        <v>4407000</v>
      </c>
      <c r="G43" s="96">
        <v>4407000</v>
      </c>
      <c r="H43" s="96">
        <v>848950</v>
      </c>
      <c r="I43" s="96">
        <v>0</v>
      </c>
      <c r="J43" s="95">
        <v>0</v>
      </c>
      <c r="K43" s="95">
        <v>0</v>
      </c>
      <c r="L43" s="60"/>
      <c r="M43" s="89"/>
      <c r="N43" s="89"/>
      <c r="O43" s="89"/>
    </row>
    <row r="44" spans="2:15" ht="4.5" customHeight="1" thickBot="1" x14ac:dyDescent="0.4">
      <c r="B44" s="94"/>
      <c r="C44" s="93"/>
      <c r="D44" s="92"/>
      <c r="E44" s="92"/>
      <c r="F44" s="91"/>
      <c r="G44" s="91"/>
      <c r="H44" s="91"/>
      <c r="I44" s="91"/>
      <c r="J44" s="90"/>
      <c r="K44" s="90"/>
      <c r="L44" s="60"/>
      <c r="M44" s="89"/>
      <c r="N44" s="89"/>
      <c r="O44" s="89"/>
    </row>
    <row r="45" spans="2:15" ht="18.75" thickTop="1" x14ac:dyDescent="0.35">
      <c r="B45" s="122" t="s">
        <v>2377</v>
      </c>
      <c r="C45" s="122"/>
      <c r="D45" s="122"/>
      <c r="E45" s="122"/>
      <c r="F45" s="122"/>
      <c r="G45" s="122"/>
      <c r="H45" s="122"/>
      <c r="I45" s="122"/>
      <c r="J45" s="122"/>
      <c r="K45" s="122"/>
    </row>
    <row r="46" spans="2:15" ht="51.75" customHeight="1" x14ac:dyDescent="0.35">
      <c r="B46" s="122" t="s">
        <v>2385</v>
      </c>
      <c r="C46" s="122"/>
      <c r="D46" s="122"/>
      <c r="E46" s="122"/>
      <c r="F46" s="122"/>
      <c r="G46" s="122"/>
      <c r="H46" s="122"/>
      <c r="I46" s="122"/>
      <c r="J46" s="122"/>
      <c r="K46" s="122"/>
    </row>
    <row r="47" spans="2:15" ht="15" customHeight="1" x14ac:dyDescent="0.35">
      <c r="B47" s="87" t="s">
        <v>2386</v>
      </c>
      <c r="D47" s="59"/>
      <c r="F47" s="88"/>
      <c r="O47" s="86"/>
    </row>
    <row r="48" spans="2:15" x14ac:dyDescent="0.35">
      <c r="B48" s="87" t="s">
        <v>2345</v>
      </c>
      <c r="D48" s="59"/>
    </row>
    <row r="49" spans="4:20" x14ac:dyDescent="0.35">
      <c r="D49" s="59"/>
      <c r="P49" s="86"/>
    </row>
    <row r="50" spans="4:20" s="83" customFormat="1" ht="14.25" hidden="1" customHeight="1" x14ac:dyDescent="0.35">
      <c r="D50" s="85"/>
      <c r="F50" s="83">
        <v>210362</v>
      </c>
      <c r="G50" s="83">
        <v>210362</v>
      </c>
      <c r="H50" s="83">
        <v>13416</v>
      </c>
      <c r="I50" s="83">
        <v>0</v>
      </c>
      <c r="K50" s="83">
        <v>0</v>
      </c>
      <c r="M50" s="82"/>
      <c r="N50" s="82"/>
      <c r="O50" s="82"/>
      <c r="P50" s="82"/>
      <c r="Q50" s="84"/>
      <c r="R50" s="84"/>
      <c r="S50" s="84"/>
      <c r="T50" s="84"/>
    </row>
    <row r="51" spans="4:20" x14ac:dyDescent="0.35">
      <c r="D51" s="59"/>
    </row>
    <row r="52" spans="4:20" x14ac:dyDescent="0.35">
      <c r="D52" s="59"/>
    </row>
    <row r="53" spans="4:20" x14ac:dyDescent="0.35">
      <c r="D53" s="59"/>
    </row>
    <row r="54" spans="4:20" x14ac:dyDescent="0.35">
      <c r="D54" s="59"/>
    </row>
    <row r="55" spans="4:20" x14ac:dyDescent="0.35">
      <c r="D55" s="59"/>
    </row>
    <row r="56" spans="4:20" x14ac:dyDescent="0.35">
      <c r="D56" s="59"/>
    </row>
    <row r="57" spans="4:20" x14ac:dyDescent="0.35">
      <c r="D57" s="59"/>
    </row>
    <row r="58" spans="4:20" x14ac:dyDescent="0.35">
      <c r="D58" s="59"/>
    </row>
    <row r="59" spans="4:20" x14ac:dyDescent="0.35">
      <c r="D59" s="59"/>
    </row>
    <row r="60" spans="4:20" x14ac:dyDescent="0.35">
      <c r="D60" s="59"/>
    </row>
    <row r="61" spans="4:20" x14ac:dyDescent="0.35">
      <c r="D61" s="59"/>
    </row>
    <row r="62" spans="4:20" x14ac:dyDescent="0.35">
      <c r="D62" s="59"/>
    </row>
    <row r="63" spans="4:20" x14ac:dyDescent="0.35">
      <c r="D63" s="59"/>
    </row>
    <row r="64" spans="4:20" x14ac:dyDescent="0.35">
      <c r="D64" s="59"/>
    </row>
    <row r="65" spans="4:4" x14ac:dyDescent="0.35">
      <c r="D65" s="59"/>
    </row>
    <row r="66" spans="4:4" x14ac:dyDescent="0.35">
      <c r="D66" s="59"/>
    </row>
    <row r="67" spans="4:4" x14ac:dyDescent="0.35">
      <c r="D67" s="59"/>
    </row>
    <row r="68" spans="4:4" x14ac:dyDescent="0.35">
      <c r="D68" s="59"/>
    </row>
    <row r="69" spans="4:4" x14ac:dyDescent="0.35">
      <c r="D69" s="59"/>
    </row>
    <row r="70" spans="4:4" x14ac:dyDescent="0.35">
      <c r="D70" s="59"/>
    </row>
    <row r="71" spans="4:4" x14ac:dyDescent="0.35">
      <c r="D71" s="59"/>
    </row>
    <row r="72" spans="4:4" x14ac:dyDescent="0.35">
      <c r="D72" s="59"/>
    </row>
    <row r="73" spans="4:4" x14ac:dyDescent="0.35">
      <c r="D73" s="59"/>
    </row>
    <row r="74" spans="4:4" x14ac:dyDescent="0.35">
      <c r="D74" s="59"/>
    </row>
    <row r="75" spans="4:4" x14ac:dyDescent="0.35">
      <c r="D75" s="59"/>
    </row>
    <row r="76" spans="4:4" x14ac:dyDescent="0.35">
      <c r="D76" s="59"/>
    </row>
    <row r="77" spans="4:4" x14ac:dyDescent="0.35">
      <c r="D77" s="59"/>
    </row>
    <row r="78" spans="4:4" x14ac:dyDescent="0.35">
      <c r="D78" s="59"/>
    </row>
    <row r="79" spans="4:4" x14ac:dyDescent="0.35">
      <c r="D79" s="59"/>
    </row>
    <row r="80" spans="4:4" x14ac:dyDescent="0.35">
      <c r="D80" s="59"/>
    </row>
    <row r="81" spans="4:4" x14ac:dyDescent="0.35">
      <c r="D81" s="59"/>
    </row>
    <row r="82" spans="4:4" x14ac:dyDescent="0.35">
      <c r="D82" s="59"/>
    </row>
    <row r="83" spans="4:4" x14ac:dyDescent="0.35">
      <c r="D83" s="59"/>
    </row>
    <row r="84" spans="4:4" x14ac:dyDescent="0.35">
      <c r="D84" s="59"/>
    </row>
    <row r="85" spans="4:4" x14ac:dyDescent="0.35">
      <c r="D85" s="59"/>
    </row>
  </sheetData>
  <mergeCells count="15">
    <mergeCell ref="B46:K46"/>
    <mergeCell ref="A1:D1"/>
    <mergeCell ref="B3:K3"/>
    <mergeCell ref="B4:K4"/>
    <mergeCell ref="B5:C8"/>
    <mergeCell ref="D5:D8"/>
    <mergeCell ref="E5:E8"/>
    <mergeCell ref="F5:K5"/>
    <mergeCell ref="F6:F7"/>
    <mergeCell ref="G6:G7"/>
    <mergeCell ref="H6:H7"/>
    <mergeCell ref="I6:I7"/>
    <mergeCell ref="J6:K6"/>
    <mergeCell ref="B11:C11"/>
    <mergeCell ref="B45:K45"/>
  </mergeCells>
  <pageMargins left="0.70866141732283472" right="0.70866141732283472" top="0.74803149606299213" bottom="0.74803149606299213" header="0.31496062992125984" footer="0.31496062992125984"/>
  <pageSetup scale="4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386</v>
      </c>
      <c r="D4" s="188" t="s">
        <v>385</v>
      </c>
      <c r="E4" s="188"/>
      <c r="F4" s="188"/>
      <c r="G4" s="188"/>
      <c r="H4" s="189"/>
      <c r="J4" s="190" t="s">
        <v>6</v>
      </c>
      <c r="K4" s="188"/>
      <c r="L4" s="12" t="s">
        <v>398</v>
      </c>
      <c r="M4" s="191" t="s">
        <v>397</v>
      </c>
      <c r="N4" s="191"/>
      <c r="O4" s="191"/>
      <c r="P4" s="191"/>
      <c r="Q4" s="192"/>
      <c r="R4" s="13"/>
      <c r="S4" s="193" t="s">
        <v>2015</v>
      </c>
      <c r="T4" s="194"/>
      <c r="U4" s="194"/>
      <c r="V4" s="195" t="s">
        <v>389</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391</v>
      </c>
      <c r="D6" s="198" t="s">
        <v>396</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395</v>
      </c>
      <c r="K8" s="19" t="s">
        <v>394</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393</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380</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392</v>
      </c>
      <c r="C21" s="199"/>
      <c r="D21" s="199"/>
      <c r="E21" s="199"/>
      <c r="F21" s="199"/>
      <c r="G21" s="199"/>
      <c r="H21" s="199"/>
      <c r="I21" s="199"/>
      <c r="J21" s="199"/>
      <c r="K21" s="199"/>
      <c r="L21" s="199"/>
      <c r="M21" s="200" t="s">
        <v>391</v>
      </c>
      <c r="N21" s="200"/>
      <c r="O21" s="200" t="s">
        <v>48</v>
      </c>
      <c r="P21" s="200"/>
      <c r="Q21" s="200" t="s">
        <v>85</v>
      </c>
      <c r="R21" s="200"/>
      <c r="S21" s="27" t="s">
        <v>79</v>
      </c>
      <c r="T21" s="27" t="s">
        <v>84</v>
      </c>
      <c r="U21" s="27" t="s">
        <v>84</v>
      </c>
      <c r="V21" s="27" t="str">
        <f>+IF(ISERR(U21/T21*100),"N/A",ROUND(U21/T21*100,2))</f>
        <v>N/A</v>
      </c>
      <c r="W21" s="28" t="str">
        <f>+IF(ISERR(U21/S21*100),"N/A",ROUND(U21/S21*100,2))</f>
        <v>N/A</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390</v>
      </c>
      <c r="F25" s="33"/>
      <c r="G25" s="33"/>
      <c r="H25" s="34"/>
      <c r="I25" s="34"/>
      <c r="J25" s="34"/>
      <c r="K25" s="34"/>
      <c r="L25" s="34"/>
      <c r="M25" s="34"/>
      <c r="N25" s="34"/>
      <c r="O25" s="34"/>
      <c r="P25" s="35"/>
      <c r="Q25" s="35"/>
      <c r="R25" s="36" t="s">
        <v>389</v>
      </c>
      <c r="S25" s="36" t="s">
        <v>10</v>
      </c>
      <c r="T25" s="35"/>
      <c r="U25" s="36" t="s">
        <v>387</v>
      </c>
      <c r="V25" s="35"/>
      <c r="W25" s="37">
        <f>+IF(ISERR(U25/R25*100),"N/A",ROUND(U25/R25*100,2))</f>
        <v>79.7</v>
      </c>
    </row>
    <row r="26" spans="2:27" ht="26.25" customHeight="1" thickBot="1" x14ac:dyDescent="0.25">
      <c r="B26" s="148" t="s">
        <v>69</v>
      </c>
      <c r="C26" s="149"/>
      <c r="D26" s="149"/>
      <c r="E26" s="38" t="s">
        <v>390</v>
      </c>
      <c r="F26" s="38"/>
      <c r="G26" s="38"/>
      <c r="H26" s="39"/>
      <c r="I26" s="39"/>
      <c r="J26" s="39"/>
      <c r="K26" s="39"/>
      <c r="L26" s="39"/>
      <c r="M26" s="39"/>
      <c r="N26" s="39"/>
      <c r="O26" s="39"/>
      <c r="P26" s="40"/>
      <c r="Q26" s="40"/>
      <c r="R26" s="41" t="s">
        <v>389</v>
      </c>
      <c r="S26" s="41" t="s">
        <v>388</v>
      </c>
      <c r="T26" s="41">
        <f>+IF(ISERR(S26/R26*100),"N/A",ROUND(S26/R26*100,2))</f>
        <v>97.66</v>
      </c>
      <c r="U26" s="41" t="s">
        <v>387</v>
      </c>
      <c r="V26" s="41">
        <f>+IF(ISERR(U26/S26*100),"N/A",ROUND(U26/S26*100,2))</f>
        <v>81.61</v>
      </c>
      <c r="W26" s="42">
        <f>+IF(ISERR(U26/R26*100),"N/A",ROUND(U26/R26*100,2))</f>
        <v>79.7</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2243</v>
      </c>
      <c r="C28" s="202"/>
      <c r="D28" s="202"/>
      <c r="E28" s="202"/>
      <c r="F28" s="202"/>
      <c r="G28" s="202"/>
      <c r="H28" s="202"/>
      <c r="I28" s="202"/>
      <c r="J28" s="202"/>
      <c r="K28" s="202"/>
      <c r="L28" s="202"/>
      <c r="M28" s="202"/>
      <c r="N28" s="202"/>
      <c r="O28" s="202"/>
      <c r="P28" s="202"/>
      <c r="Q28" s="202"/>
      <c r="R28" s="202"/>
      <c r="S28" s="202"/>
      <c r="T28" s="202"/>
      <c r="U28" s="202"/>
      <c r="V28" s="202"/>
      <c r="W28" s="203"/>
    </row>
    <row r="29" spans="2:27" ht="4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2244</v>
      </c>
      <c r="C30" s="202"/>
      <c r="D30" s="202"/>
      <c r="E30" s="202"/>
      <c r="F30" s="202"/>
      <c r="G30" s="202"/>
      <c r="H30" s="202"/>
      <c r="I30" s="202"/>
      <c r="J30" s="202"/>
      <c r="K30" s="202"/>
      <c r="L30" s="202"/>
      <c r="M30" s="202"/>
      <c r="N30" s="202"/>
      <c r="O30" s="202"/>
      <c r="P30" s="202"/>
      <c r="Q30" s="202"/>
      <c r="R30" s="202"/>
      <c r="S30" s="202"/>
      <c r="T30" s="202"/>
      <c r="U30" s="202"/>
      <c r="V30" s="202"/>
      <c r="W30" s="203"/>
    </row>
    <row r="31" spans="2:27" ht="34.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2245</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indexed="53"/>
    <pageSetUpPr fitToPage="1"/>
  </sheetPr>
  <dimension ref="A1:AA38"/>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429</v>
      </c>
      <c r="D4" s="188" t="s">
        <v>428</v>
      </c>
      <c r="E4" s="188"/>
      <c r="F4" s="188"/>
      <c r="G4" s="188"/>
      <c r="H4" s="189"/>
      <c r="J4" s="190" t="s">
        <v>6</v>
      </c>
      <c r="K4" s="188"/>
      <c r="L4" s="12" t="s">
        <v>427</v>
      </c>
      <c r="M4" s="191" t="s">
        <v>426</v>
      </c>
      <c r="N4" s="191"/>
      <c r="O4" s="191"/>
      <c r="P4" s="191"/>
      <c r="Q4" s="192"/>
      <c r="R4" s="13"/>
      <c r="S4" s="193" t="s">
        <v>2015</v>
      </c>
      <c r="T4" s="194"/>
      <c r="U4" s="194"/>
      <c r="V4" s="195" t="s">
        <v>425</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408</v>
      </c>
      <c r="D6" s="198" t="s">
        <v>424</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412</v>
      </c>
      <c r="D7" s="197" t="s">
        <v>423</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422</v>
      </c>
      <c r="K8" s="19" t="s">
        <v>421</v>
      </c>
      <c r="L8" s="19" t="s">
        <v>420</v>
      </c>
      <c r="M8" s="19" t="s">
        <v>419</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418</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417</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416</v>
      </c>
      <c r="C21" s="199"/>
      <c r="D21" s="199"/>
      <c r="E21" s="199"/>
      <c r="F21" s="199"/>
      <c r="G21" s="199"/>
      <c r="H21" s="199"/>
      <c r="I21" s="199"/>
      <c r="J21" s="199"/>
      <c r="K21" s="199"/>
      <c r="L21" s="199"/>
      <c r="M21" s="200" t="s">
        <v>412</v>
      </c>
      <c r="N21" s="200"/>
      <c r="O21" s="200" t="s">
        <v>48</v>
      </c>
      <c r="P21" s="200"/>
      <c r="Q21" s="200" t="s">
        <v>49</v>
      </c>
      <c r="R21" s="200"/>
      <c r="S21" s="27" t="s">
        <v>415</v>
      </c>
      <c r="T21" s="27" t="s">
        <v>415</v>
      </c>
      <c r="U21" s="27" t="s">
        <v>414</v>
      </c>
      <c r="V21" s="27">
        <f>+IF(ISERR(U21/T21*100),"N/A",ROUND(U21/T21*100,2))</f>
        <v>100.58</v>
      </c>
      <c r="W21" s="28">
        <f>+IF(ISERR(U21/S21*100),"N/A",ROUND(U21/S21*100,2))</f>
        <v>100.58</v>
      </c>
    </row>
    <row r="22" spans="2:27" ht="56.25" customHeight="1" x14ac:dyDescent="0.2">
      <c r="B22" s="127" t="s">
        <v>413</v>
      </c>
      <c r="C22" s="199"/>
      <c r="D22" s="199"/>
      <c r="E22" s="199"/>
      <c r="F22" s="199"/>
      <c r="G22" s="199"/>
      <c r="H22" s="199"/>
      <c r="I22" s="199"/>
      <c r="J22" s="199"/>
      <c r="K22" s="199"/>
      <c r="L22" s="199"/>
      <c r="M22" s="200" t="s">
        <v>412</v>
      </c>
      <c r="N22" s="200"/>
      <c r="O22" s="200" t="s">
        <v>48</v>
      </c>
      <c r="P22" s="200"/>
      <c r="Q22" s="200" t="s">
        <v>65</v>
      </c>
      <c r="R22" s="200"/>
      <c r="S22" s="27" t="s">
        <v>76</v>
      </c>
      <c r="T22" s="27" t="s">
        <v>84</v>
      </c>
      <c r="U22" s="27" t="s">
        <v>84</v>
      </c>
      <c r="V22" s="27" t="str">
        <f>+IF(ISERR(U22/T22*100),"N/A",ROUND(U22/T22*100,2))</f>
        <v>N/A</v>
      </c>
      <c r="W22" s="28" t="str">
        <f>+IF(ISERR(U22/S22*100),"N/A",ROUND(U22/S22*100,2))</f>
        <v>N/A</v>
      </c>
    </row>
    <row r="23" spans="2:27" ht="56.25" customHeight="1" x14ac:dyDescent="0.2">
      <c r="B23" s="127" t="s">
        <v>411</v>
      </c>
      <c r="C23" s="199"/>
      <c r="D23" s="199"/>
      <c r="E23" s="199"/>
      <c r="F23" s="199"/>
      <c r="G23" s="199"/>
      <c r="H23" s="199"/>
      <c r="I23" s="199"/>
      <c r="J23" s="199"/>
      <c r="K23" s="199"/>
      <c r="L23" s="199"/>
      <c r="M23" s="200" t="s">
        <v>408</v>
      </c>
      <c r="N23" s="200"/>
      <c r="O23" s="200" t="s">
        <v>48</v>
      </c>
      <c r="P23" s="200"/>
      <c r="Q23" s="200" t="s">
        <v>49</v>
      </c>
      <c r="R23" s="200"/>
      <c r="S23" s="27" t="s">
        <v>50</v>
      </c>
      <c r="T23" s="27" t="s">
        <v>216</v>
      </c>
      <c r="U23" s="27" t="s">
        <v>410</v>
      </c>
      <c r="V23" s="27">
        <f>+IF(ISERR(U23/T23*100),"N/A",ROUND(U23/T23*100,2))</f>
        <v>77.78</v>
      </c>
      <c r="W23" s="28">
        <f>+IF(ISERR(U23/S23*100),"N/A",ROUND(U23/S23*100,2))</f>
        <v>14</v>
      </c>
    </row>
    <row r="24" spans="2:27" ht="56.25" customHeight="1" thickBot="1" x14ac:dyDescent="0.25">
      <c r="B24" s="127" t="s">
        <v>409</v>
      </c>
      <c r="C24" s="199"/>
      <c r="D24" s="199"/>
      <c r="E24" s="199"/>
      <c r="F24" s="199"/>
      <c r="G24" s="199"/>
      <c r="H24" s="199"/>
      <c r="I24" s="199"/>
      <c r="J24" s="199"/>
      <c r="K24" s="199"/>
      <c r="L24" s="199"/>
      <c r="M24" s="200" t="s">
        <v>408</v>
      </c>
      <c r="N24" s="200"/>
      <c r="O24" s="200" t="s">
        <v>48</v>
      </c>
      <c r="P24" s="200"/>
      <c r="Q24" s="200" t="s">
        <v>49</v>
      </c>
      <c r="R24" s="200"/>
      <c r="S24" s="27" t="s">
        <v>50</v>
      </c>
      <c r="T24" s="27" t="s">
        <v>51</v>
      </c>
      <c r="U24" s="27" t="s">
        <v>208</v>
      </c>
      <c r="V24" s="27">
        <f>+IF(ISERR(U24/T24*100),"N/A",ROUND(U24/T24*100,2))</f>
        <v>64</v>
      </c>
      <c r="W24" s="28">
        <f>+IF(ISERR(U24/S24*100),"N/A",ROUND(U24/S24*100,2))</f>
        <v>16</v>
      </c>
    </row>
    <row r="25" spans="2:27" ht="21.75" customHeight="1" thickTop="1" thickBot="1" x14ac:dyDescent="0.25">
      <c r="B25" s="7" t="s">
        <v>60</v>
      </c>
      <c r="C25" s="8"/>
      <c r="D25" s="8"/>
      <c r="E25" s="8"/>
      <c r="F25" s="8"/>
      <c r="G25" s="8"/>
      <c r="H25" s="9"/>
      <c r="I25" s="9"/>
      <c r="J25" s="9"/>
      <c r="K25" s="9"/>
      <c r="L25" s="9"/>
      <c r="M25" s="9"/>
      <c r="N25" s="9"/>
      <c r="O25" s="9"/>
      <c r="P25" s="9"/>
      <c r="Q25" s="9"/>
      <c r="R25" s="9"/>
      <c r="S25" s="9"/>
      <c r="T25" s="9"/>
      <c r="U25" s="9"/>
      <c r="V25" s="9"/>
      <c r="W25" s="10"/>
      <c r="X25" s="18"/>
    </row>
    <row r="26" spans="2:27" ht="29.25" customHeight="1" thickTop="1" thickBot="1" x14ac:dyDescent="0.25">
      <c r="B26" s="137" t="s">
        <v>2298</v>
      </c>
      <c r="C26" s="138"/>
      <c r="D26" s="138"/>
      <c r="E26" s="138"/>
      <c r="F26" s="138"/>
      <c r="G26" s="138"/>
      <c r="H26" s="138"/>
      <c r="I26" s="138"/>
      <c r="J26" s="138"/>
      <c r="K26" s="138"/>
      <c r="L26" s="138"/>
      <c r="M26" s="138"/>
      <c r="N26" s="138"/>
      <c r="O26" s="138"/>
      <c r="P26" s="138"/>
      <c r="Q26" s="139"/>
      <c r="R26" s="29" t="s">
        <v>41</v>
      </c>
      <c r="S26" s="143" t="s">
        <v>42</v>
      </c>
      <c r="T26" s="143"/>
      <c r="U26" s="30" t="s">
        <v>61</v>
      </c>
      <c r="V26" s="144" t="s">
        <v>62</v>
      </c>
      <c r="W26" s="145"/>
    </row>
    <row r="27" spans="2:27" ht="30.75" customHeight="1" thickBot="1" x14ac:dyDescent="0.25">
      <c r="B27" s="140"/>
      <c r="C27" s="141"/>
      <c r="D27" s="141"/>
      <c r="E27" s="141"/>
      <c r="F27" s="141"/>
      <c r="G27" s="141"/>
      <c r="H27" s="141"/>
      <c r="I27" s="141"/>
      <c r="J27" s="141"/>
      <c r="K27" s="141"/>
      <c r="L27" s="141"/>
      <c r="M27" s="141"/>
      <c r="N27" s="141"/>
      <c r="O27" s="141"/>
      <c r="P27" s="141"/>
      <c r="Q27" s="142"/>
      <c r="R27" s="31" t="s">
        <v>63</v>
      </c>
      <c r="S27" s="31" t="s">
        <v>63</v>
      </c>
      <c r="T27" s="31" t="s">
        <v>48</v>
      </c>
      <c r="U27" s="31" t="s">
        <v>63</v>
      </c>
      <c r="V27" s="31" t="s">
        <v>64</v>
      </c>
      <c r="W27" s="32" t="s">
        <v>65</v>
      </c>
      <c r="Y27" s="18"/>
    </row>
    <row r="28" spans="2:27" ht="23.25" customHeight="1" thickBot="1" x14ac:dyDescent="0.25">
      <c r="B28" s="146" t="s">
        <v>66</v>
      </c>
      <c r="C28" s="147"/>
      <c r="D28" s="147"/>
      <c r="E28" s="33" t="s">
        <v>406</v>
      </c>
      <c r="F28" s="33"/>
      <c r="G28" s="33"/>
      <c r="H28" s="34"/>
      <c r="I28" s="34"/>
      <c r="J28" s="34"/>
      <c r="K28" s="34"/>
      <c r="L28" s="34"/>
      <c r="M28" s="34"/>
      <c r="N28" s="34"/>
      <c r="O28" s="34"/>
      <c r="P28" s="35"/>
      <c r="Q28" s="35"/>
      <c r="R28" s="36" t="s">
        <v>407</v>
      </c>
      <c r="S28" s="36" t="s">
        <v>10</v>
      </c>
      <c r="T28" s="35"/>
      <c r="U28" s="36" t="s">
        <v>403</v>
      </c>
      <c r="V28" s="35"/>
      <c r="W28" s="37">
        <f>+IF(ISERR(U28/R28*100),"N/A",ROUND(U28/R28*100,2))</f>
        <v>32.700000000000003</v>
      </c>
    </row>
    <row r="29" spans="2:27" ht="26.25" customHeight="1" x14ac:dyDescent="0.2">
      <c r="B29" s="148" t="s">
        <v>69</v>
      </c>
      <c r="C29" s="149"/>
      <c r="D29" s="149"/>
      <c r="E29" s="38" t="s">
        <v>406</v>
      </c>
      <c r="F29" s="38"/>
      <c r="G29" s="38"/>
      <c r="H29" s="39"/>
      <c r="I29" s="39"/>
      <c r="J29" s="39"/>
      <c r="K29" s="39"/>
      <c r="L29" s="39"/>
      <c r="M29" s="39"/>
      <c r="N29" s="39"/>
      <c r="O29" s="39"/>
      <c r="P29" s="40"/>
      <c r="Q29" s="40"/>
      <c r="R29" s="41" t="s">
        <v>405</v>
      </c>
      <c r="S29" s="41" t="s">
        <v>404</v>
      </c>
      <c r="T29" s="41">
        <f>+IF(ISERR(S29/R29*100),"N/A",ROUND(S29/R29*100,2))</f>
        <v>34.47</v>
      </c>
      <c r="U29" s="41" t="s">
        <v>403</v>
      </c>
      <c r="V29" s="41">
        <f>+IF(ISERR(U29/S29*100),"N/A",ROUND(U29/S29*100,2))</f>
        <v>93.55</v>
      </c>
      <c r="W29" s="42">
        <f>+IF(ISERR(U29/R29*100),"N/A",ROUND(U29/R29*100,2))</f>
        <v>32.25</v>
      </c>
    </row>
    <row r="30" spans="2:27" ht="23.25" customHeight="1" thickBot="1" x14ac:dyDescent="0.25">
      <c r="B30" s="146" t="s">
        <v>66</v>
      </c>
      <c r="C30" s="147"/>
      <c r="D30" s="147"/>
      <c r="E30" s="33" t="s">
        <v>401</v>
      </c>
      <c r="F30" s="33"/>
      <c r="G30" s="33"/>
      <c r="H30" s="34"/>
      <c r="I30" s="34"/>
      <c r="J30" s="34"/>
      <c r="K30" s="34"/>
      <c r="L30" s="34"/>
      <c r="M30" s="34"/>
      <c r="N30" s="34"/>
      <c r="O30" s="34"/>
      <c r="P30" s="35"/>
      <c r="Q30" s="35"/>
      <c r="R30" s="36" t="s">
        <v>402</v>
      </c>
      <c r="S30" s="36" t="s">
        <v>10</v>
      </c>
      <c r="T30" s="35"/>
      <c r="U30" s="36" t="s">
        <v>399</v>
      </c>
      <c r="V30" s="35"/>
      <c r="W30" s="37">
        <f>+IF(ISERR(U30/R30*100),"N/A",ROUND(U30/R30*100,2))</f>
        <v>24.17</v>
      </c>
    </row>
    <row r="31" spans="2:27" ht="26.25" customHeight="1" thickBot="1" x14ac:dyDescent="0.25">
      <c r="B31" s="148" t="s">
        <v>69</v>
      </c>
      <c r="C31" s="149"/>
      <c r="D31" s="149"/>
      <c r="E31" s="38" t="s">
        <v>401</v>
      </c>
      <c r="F31" s="38"/>
      <c r="G31" s="38"/>
      <c r="H31" s="39"/>
      <c r="I31" s="39"/>
      <c r="J31" s="39"/>
      <c r="K31" s="39"/>
      <c r="L31" s="39"/>
      <c r="M31" s="39"/>
      <c r="N31" s="39"/>
      <c r="O31" s="39"/>
      <c r="P31" s="40"/>
      <c r="Q31" s="40"/>
      <c r="R31" s="41" t="s">
        <v>400</v>
      </c>
      <c r="S31" s="41" t="s">
        <v>399</v>
      </c>
      <c r="T31" s="41">
        <f>+IF(ISERR(S31/R31*100),"N/A",ROUND(S31/R31*100,2))</f>
        <v>24.4</v>
      </c>
      <c r="U31" s="41" t="s">
        <v>399</v>
      </c>
      <c r="V31" s="41">
        <f>+IF(ISERR(U31/S31*100),"N/A",ROUND(U31/S31*100,2))</f>
        <v>100</v>
      </c>
      <c r="W31" s="42">
        <f>+IF(ISERR(U31/R31*100),"N/A",ROUND(U31/R31*100,2))</f>
        <v>24.4</v>
      </c>
    </row>
    <row r="32" spans="2:27" ht="22.5" customHeight="1" thickTop="1" thickBot="1" x14ac:dyDescent="0.25">
      <c r="B32" s="7" t="s">
        <v>71</v>
      </c>
      <c r="C32" s="8"/>
      <c r="D32" s="8"/>
      <c r="E32" s="8"/>
      <c r="F32" s="8"/>
      <c r="G32" s="8"/>
      <c r="H32" s="9"/>
      <c r="I32" s="9"/>
      <c r="J32" s="9"/>
      <c r="K32" s="9"/>
      <c r="L32" s="9"/>
      <c r="M32" s="9"/>
      <c r="N32" s="9"/>
      <c r="O32" s="9"/>
      <c r="P32" s="9"/>
      <c r="Q32" s="9"/>
      <c r="R32" s="9"/>
      <c r="S32" s="9"/>
      <c r="T32" s="9"/>
      <c r="U32" s="9"/>
      <c r="V32" s="9"/>
      <c r="W32" s="10"/>
    </row>
    <row r="33" spans="2:23" ht="37.5" customHeight="1" thickTop="1" x14ac:dyDescent="0.2">
      <c r="B33" s="201" t="s">
        <v>2240</v>
      </c>
      <c r="C33" s="202"/>
      <c r="D33" s="202"/>
      <c r="E33" s="202"/>
      <c r="F33" s="202"/>
      <c r="G33" s="202"/>
      <c r="H33" s="202"/>
      <c r="I33" s="202"/>
      <c r="J33" s="202"/>
      <c r="K33" s="202"/>
      <c r="L33" s="202"/>
      <c r="M33" s="202"/>
      <c r="N33" s="202"/>
      <c r="O33" s="202"/>
      <c r="P33" s="202"/>
      <c r="Q33" s="202"/>
      <c r="R33" s="202"/>
      <c r="S33" s="202"/>
      <c r="T33" s="202"/>
      <c r="U33" s="202"/>
      <c r="V33" s="202"/>
      <c r="W33" s="203"/>
    </row>
    <row r="34" spans="2:23" ht="82.5" customHeight="1" thickBot="1" x14ac:dyDescent="0.25">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x14ac:dyDescent="0.2">
      <c r="B35" s="201" t="s">
        <v>2241</v>
      </c>
      <c r="C35" s="202"/>
      <c r="D35" s="202"/>
      <c r="E35" s="202"/>
      <c r="F35" s="202"/>
      <c r="G35" s="202"/>
      <c r="H35" s="202"/>
      <c r="I35" s="202"/>
      <c r="J35" s="202"/>
      <c r="K35" s="202"/>
      <c r="L35" s="202"/>
      <c r="M35" s="202"/>
      <c r="N35" s="202"/>
      <c r="O35" s="202"/>
      <c r="P35" s="202"/>
      <c r="Q35" s="202"/>
      <c r="R35" s="202"/>
      <c r="S35" s="202"/>
      <c r="T35" s="202"/>
      <c r="U35" s="202"/>
      <c r="V35" s="202"/>
      <c r="W35" s="203"/>
    </row>
    <row r="36" spans="2:23" ht="163.5" customHeight="1" thickBot="1" x14ac:dyDescent="0.25">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x14ac:dyDescent="0.2">
      <c r="B37" s="201" t="s">
        <v>2242</v>
      </c>
      <c r="C37" s="202"/>
      <c r="D37" s="202"/>
      <c r="E37" s="202"/>
      <c r="F37" s="202"/>
      <c r="G37" s="202"/>
      <c r="H37" s="202"/>
      <c r="I37" s="202"/>
      <c r="J37" s="202"/>
      <c r="K37" s="202"/>
      <c r="L37" s="202"/>
      <c r="M37" s="202"/>
      <c r="N37" s="202"/>
      <c r="O37" s="202"/>
      <c r="P37" s="202"/>
      <c r="Q37" s="202"/>
      <c r="R37" s="202"/>
      <c r="S37" s="202"/>
      <c r="T37" s="202"/>
      <c r="U37" s="202"/>
      <c r="V37" s="202"/>
      <c r="W37" s="203"/>
    </row>
    <row r="38" spans="2:23" ht="87.75" customHeight="1" thickBot="1" x14ac:dyDescent="0.25">
      <c r="B38" s="207"/>
      <c r="C38" s="208"/>
      <c r="D38" s="208"/>
      <c r="E38" s="208"/>
      <c r="F38" s="208"/>
      <c r="G38" s="208"/>
      <c r="H38" s="208"/>
      <c r="I38" s="208"/>
      <c r="J38" s="208"/>
      <c r="K38" s="208"/>
      <c r="L38" s="208"/>
      <c r="M38" s="208"/>
      <c r="N38" s="208"/>
      <c r="O38" s="208"/>
      <c r="P38" s="208"/>
      <c r="Q38" s="208"/>
      <c r="R38" s="208"/>
      <c r="S38" s="208"/>
      <c r="T38" s="208"/>
      <c r="U38" s="208"/>
      <c r="V38" s="208"/>
      <c r="W38" s="209"/>
    </row>
  </sheetData>
  <mergeCells count="65">
    <mergeCell ref="S26:T26"/>
    <mergeCell ref="B35:W36"/>
    <mergeCell ref="B37:W38"/>
    <mergeCell ref="V26:W26"/>
    <mergeCell ref="B28:D28"/>
    <mergeCell ref="B29:D29"/>
    <mergeCell ref="B30:D30"/>
    <mergeCell ref="B31:D31"/>
    <mergeCell ref="B33:W34"/>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2" manualBreakCount="2">
    <brk id="16" min="1" max="20" man="1"/>
    <brk id="34" min="1" max="2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indexed="53"/>
    <pageSetUpPr fitToPage="1"/>
  </sheetPr>
  <dimension ref="A1:AA34"/>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429</v>
      </c>
      <c r="D4" s="188" t="s">
        <v>428</v>
      </c>
      <c r="E4" s="188"/>
      <c r="F4" s="188"/>
      <c r="G4" s="188"/>
      <c r="H4" s="189"/>
      <c r="J4" s="190" t="s">
        <v>6</v>
      </c>
      <c r="K4" s="188"/>
      <c r="L4" s="12" t="s">
        <v>448</v>
      </c>
      <c r="M4" s="191" t="s">
        <v>447</v>
      </c>
      <c r="N4" s="191"/>
      <c r="O4" s="191"/>
      <c r="P4" s="191"/>
      <c r="Q4" s="192"/>
      <c r="R4" s="13"/>
      <c r="S4" s="193" t="s">
        <v>2015</v>
      </c>
      <c r="T4" s="194"/>
      <c r="U4" s="194"/>
      <c r="V4" s="195" t="s">
        <v>446</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412</v>
      </c>
      <c r="D6" s="198" t="s">
        <v>423</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445</v>
      </c>
      <c r="K8" s="19" t="s">
        <v>444</v>
      </c>
      <c r="L8" s="19" t="s">
        <v>443</v>
      </c>
      <c r="M8" s="19" t="s">
        <v>442</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441</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440</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439</v>
      </c>
      <c r="C21" s="199"/>
      <c r="D21" s="199"/>
      <c r="E21" s="199"/>
      <c r="F21" s="199"/>
      <c r="G21" s="199"/>
      <c r="H21" s="199"/>
      <c r="I21" s="199"/>
      <c r="J21" s="199"/>
      <c r="K21" s="199"/>
      <c r="L21" s="199"/>
      <c r="M21" s="200" t="s">
        <v>412</v>
      </c>
      <c r="N21" s="200"/>
      <c r="O21" s="200" t="s">
        <v>48</v>
      </c>
      <c r="P21" s="200"/>
      <c r="Q21" s="200" t="s">
        <v>49</v>
      </c>
      <c r="R21" s="200"/>
      <c r="S21" s="27" t="s">
        <v>50</v>
      </c>
      <c r="T21" s="27" t="s">
        <v>76</v>
      </c>
      <c r="U21" s="27" t="s">
        <v>438</v>
      </c>
      <c r="V21" s="27">
        <f>+IF(ISERR(U21/T21*100),"N/A",ROUND(U21/T21*100,2))</f>
        <v>125</v>
      </c>
      <c r="W21" s="28">
        <f>+IF(ISERR(U21/S21*100),"N/A",ROUND(U21/S21*100,2))</f>
        <v>50</v>
      </c>
    </row>
    <row r="22" spans="2:27" ht="56.25" customHeight="1" thickBot="1" x14ac:dyDescent="0.25">
      <c r="B22" s="127" t="s">
        <v>437</v>
      </c>
      <c r="C22" s="199"/>
      <c r="D22" s="199"/>
      <c r="E22" s="199"/>
      <c r="F22" s="199"/>
      <c r="G22" s="199"/>
      <c r="H22" s="199"/>
      <c r="I22" s="199"/>
      <c r="J22" s="199"/>
      <c r="K22" s="199"/>
      <c r="L22" s="199"/>
      <c r="M22" s="200" t="s">
        <v>412</v>
      </c>
      <c r="N22" s="200"/>
      <c r="O22" s="200" t="s">
        <v>48</v>
      </c>
      <c r="P22" s="200"/>
      <c r="Q22" s="200" t="s">
        <v>49</v>
      </c>
      <c r="R22" s="200"/>
      <c r="S22" s="27" t="s">
        <v>436</v>
      </c>
      <c r="T22" s="27" t="s">
        <v>435</v>
      </c>
      <c r="U22" s="27" t="s">
        <v>434</v>
      </c>
      <c r="V22" s="27">
        <f>+IF(ISERR(U22/T22*100),"N/A",ROUND(U22/T22*100,2))</f>
        <v>96.84</v>
      </c>
      <c r="W22" s="28">
        <f>+IF(ISERR(U22/S22*100),"N/A",ROUND(U22/S22*100,2))</f>
        <v>98.4</v>
      </c>
    </row>
    <row r="23" spans="2:27" ht="21.75" customHeight="1" thickTop="1" thickBot="1" x14ac:dyDescent="0.25">
      <c r="B23" s="7" t="s">
        <v>60</v>
      </c>
      <c r="C23" s="8"/>
      <c r="D23" s="8"/>
      <c r="E23" s="8"/>
      <c r="F23" s="8"/>
      <c r="G23" s="8"/>
      <c r="H23" s="9"/>
      <c r="I23" s="9"/>
      <c r="J23" s="9"/>
      <c r="K23" s="9"/>
      <c r="L23" s="9"/>
      <c r="M23" s="9"/>
      <c r="N23" s="9"/>
      <c r="O23" s="9"/>
      <c r="P23" s="9"/>
      <c r="Q23" s="9"/>
      <c r="R23" s="9"/>
      <c r="S23" s="9"/>
      <c r="T23" s="9"/>
      <c r="U23" s="9"/>
      <c r="V23" s="9"/>
      <c r="W23" s="10"/>
      <c r="X23" s="18"/>
    </row>
    <row r="24" spans="2:27" ht="29.25" customHeight="1" thickTop="1" thickBot="1" x14ac:dyDescent="0.25">
      <c r="B24" s="137" t="s">
        <v>2298</v>
      </c>
      <c r="C24" s="138"/>
      <c r="D24" s="138"/>
      <c r="E24" s="138"/>
      <c r="F24" s="138"/>
      <c r="G24" s="138"/>
      <c r="H24" s="138"/>
      <c r="I24" s="138"/>
      <c r="J24" s="138"/>
      <c r="K24" s="138"/>
      <c r="L24" s="138"/>
      <c r="M24" s="138"/>
      <c r="N24" s="138"/>
      <c r="O24" s="138"/>
      <c r="P24" s="138"/>
      <c r="Q24" s="139"/>
      <c r="R24" s="29" t="s">
        <v>41</v>
      </c>
      <c r="S24" s="143" t="s">
        <v>42</v>
      </c>
      <c r="T24" s="143"/>
      <c r="U24" s="30" t="s">
        <v>61</v>
      </c>
      <c r="V24" s="144" t="s">
        <v>62</v>
      </c>
      <c r="W24" s="145"/>
    </row>
    <row r="25" spans="2:27" ht="30.75" customHeight="1" thickBot="1" x14ac:dyDescent="0.25">
      <c r="B25" s="140"/>
      <c r="C25" s="141"/>
      <c r="D25" s="141"/>
      <c r="E25" s="141"/>
      <c r="F25" s="141"/>
      <c r="G25" s="141"/>
      <c r="H25" s="141"/>
      <c r="I25" s="141"/>
      <c r="J25" s="141"/>
      <c r="K25" s="141"/>
      <c r="L25" s="141"/>
      <c r="M25" s="141"/>
      <c r="N25" s="141"/>
      <c r="O25" s="141"/>
      <c r="P25" s="141"/>
      <c r="Q25" s="142"/>
      <c r="R25" s="31" t="s">
        <v>63</v>
      </c>
      <c r="S25" s="31" t="s">
        <v>63</v>
      </c>
      <c r="T25" s="31" t="s">
        <v>48</v>
      </c>
      <c r="U25" s="31" t="s">
        <v>63</v>
      </c>
      <c r="V25" s="31" t="s">
        <v>64</v>
      </c>
      <c r="W25" s="32" t="s">
        <v>65</v>
      </c>
      <c r="Y25" s="18"/>
    </row>
    <row r="26" spans="2:27" ht="23.25" customHeight="1" thickBot="1" x14ac:dyDescent="0.25">
      <c r="B26" s="146" t="s">
        <v>66</v>
      </c>
      <c r="C26" s="147"/>
      <c r="D26" s="147"/>
      <c r="E26" s="33" t="s">
        <v>406</v>
      </c>
      <c r="F26" s="33"/>
      <c r="G26" s="33"/>
      <c r="H26" s="34"/>
      <c r="I26" s="34"/>
      <c r="J26" s="34"/>
      <c r="K26" s="34"/>
      <c r="L26" s="34"/>
      <c r="M26" s="34"/>
      <c r="N26" s="34"/>
      <c r="O26" s="34"/>
      <c r="P26" s="35"/>
      <c r="Q26" s="35"/>
      <c r="R26" s="36" t="s">
        <v>433</v>
      </c>
      <c r="S26" s="36" t="s">
        <v>10</v>
      </c>
      <c r="T26" s="35"/>
      <c r="U26" s="36" t="s">
        <v>430</v>
      </c>
      <c r="V26" s="35"/>
      <c r="W26" s="37">
        <f>+IF(ISERR(U26/R26*100),"N/A",ROUND(U26/R26*100,2))</f>
        <v>33.28</v>
      </c>
    </row>
    <row r="27" spans="2:27" ht="26.25" customHeight="1" thickBot="1" x14ac:dyDescent="0.25">
      <c r="B27" s="148" t="s">
        <v>69</v>
      </c>
      <c r="C27" s="149"/>
      <c r="D27" s="149"/>
      <c r="E27" s="38" t="s">
        <v>406</v>
      </c>
      <c r="F27" s="38"/>
      <c r="G27" s="38"/>
      <c r="H27" s="39"/>
      <c r="I27" s="39"/>
      <c r="J27" s="39"/>
      <c r="K27" s="39"/>
      <c r="L27" s="39"/>
      <c r="M27" s="39"/>
      <c r="N27" s="39"/>
      <c r="O27" s="39"/>
      <c r="P27" s="40"/>
      <c r="Q27" s="40"/>
      <c r="R27" s="41" t="s">
        <v>432</v>
      </c>
      <c r="S27" s="41" t="s">
        <v>431</v>
      </c>
      <c r="T27" s="41">
        <f>+IF(ISERR(S27/R27*100),"N/A",ROUND(S27/R27*100,2))</f>
        <v>38.65</v>
      </c>
      <c r="U27" s="41" t="s">
        <v>430</v>
      </c>
      <c r="V27" s="41">
        <f>+IF(ISERR(U27/S27*100),"N/A",ROUND(U27/S27*100,2))</f>
        <v>84.97</v>
      </c>
      <c r="W27" s="42">
        <f>+IF(ISERR(U27/R27*100),"N/A",ROUND(U27/R27*100,2))</f>
        <v>32.840000000000003</v>
      </c>
    </row>
    <row r="28" spans="2:27" ht="22.5" customHeight="1" thickTop="1" thickBot="1" x14ac:dyDescent="0.25">
      <c r="B28" s="7" t="s">
        <v>71</v>
      </c>
      <c r="C28" s="8"/>
      <c r="D28" s="8"/>
      <c r="E28" s="8"/>
      <c r="F28" s="8"/>
      <c r="G28" s="8"/>
      <c r="H28" s="9"/>
      <c r="I28" s="9"/>
      <c r="J28" s="9"/>
      <c r="K28" s="9"/>
      <c r="L28" s="9"/>
      <c r="M28" s="9"/>
      <c r="N28" s="9"/>
      <c r="O28" s="9"/>
      <c r="P28" s="9"/>
      <c r="Q28" s="9"/>
      <c r="R28" s="9"/>
      <c r="S28" s="9"/>
      <c r="T28" s="9"/>
      <c r="U28" s="9"/>
      <c r="V28" s="9"/>
      <c r="W28" s="10"/>
    </row>
    <row r="29" spans="2:27" ht="37.5" customHeight="1" thickTop="1" x14ac:dyDescent="0.2">
      <c r="B29" s="201" t="s">
        <v>2237</v>
      </c>
      <c r="C29" s="202"/>
      <c r="D29" s="202"/>
      <c r="E29" s="202"/>
      <c r="F29" s="202"/>
      <c r="G29" s="202"/>
      <c r="H29" s="202"/>
      <c r="I29" s="202"/>
      <c r="J29" s="202"/>
      <c r="K29" s="202"/>
      <c r="L29" s="202"/>
      <c r="M29" s="202"/>
      <c r="N29" s="202"/>
      <c r="O29" s="202"/>
      <c r="P29" s="202"/>
      <c r="Q29" s="202"/>
      <c r="R29" s="202"/>
      <c r="S29" s="202"/>
      <c r="T29" s="202"/>
      <c r="U29" s="202"/>
      <c r="V29" s="202"/>
      <c r="W29" s="203"/>
    </row>
    <row r="30" spans="2:27" ht="37.5" customHeight="1" thickBot="1" x14ac:dyDescent="0.25">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x14ac:dyDescent="0.2">
      <c r="B31" s="201" t="s">
        <v>2238</v>
      </c>
      <c r="C31" s="202"/>
      <c r="D31" s="202"/>
      <c r="E31" s="202"/>
      <c r="F31" s="202"/>
      <c r="G31" s="202"/>
      <c r="H31" s="202"/>
      <c r="I31" s="202"/>
      <c r="J31" s="202"/>
      <c r="K31" s="202"/>
      <c r="L31" s="202"/>
      <c r="M31" s="202"/>
      <c r="N31" s="202"/>
      <c r="O31" s="202"/>
      <c r="P31" s="202"/>
      <c r="Q31" s="202"/>
      <c r="R31" s="202"/>
      <c r="S31" s="202"/>
      <c r="T31" s="202"/>
      <c r="U31" s="202"/>
      <c r="V31" s="202"/>
      <c r="W31" s="203"/>
    </row>
    <row r="32" spans="2:27" ht="100.5"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2239</v>
      </c>
      <c r="C33" s="202"/>
      <c r="D33" s="202"/>
      <c r="E33" s="202"/>
      <c r="F33" s="202"/>
      <c r="G33" s="202"/>
      <c r="H33" s="202"/>
      <c r="I33" s="202"/>
      <c r="J33" s="202"/>
      <c r="K33" s="202"/>
      <c r="L33" s="202"/>
      <c r="M33" s="202"/>
      <c r="N33" s="202"/>
      <c r="O33" s="202"/>
      <c r="P33" s="202"/>
      <c r="Q33" s="202"/>
      <c r="R33" s="202"/>
      <c r="S33" s="202"/>
      <c r="T33" s="202"/>
      <c r="U33" s="202"/>
      <c r="V33" s="202"/>
      <c r="W33" s="203"/>
    </row>
    <row r="34" spans="2:23" ht="44.25" customHeight="1" thickBot="1" x14ac:dyDescent="0.25">
      <c r="B34" s="207"/>
      <c r="C34" s="208"/>
      <c r="D34" s="208"/>
      <c r="E34" s="208"/>
      <c r="F34" s="208"/>
      <c r="G34" s="208"/>
      <c r="H34" s="208"/>
      <c r="I34" s="208"/>
      <c r="J34" s="208"/>
      <c r="K34" s="208"/>
      <c r="L34" s="208"/>
      <c r="M34" s="208"/>
      <c r="N34" s="208"/>
      <c r="O34" s="208"/>
      <c r="P34" s="208"/>
      <c r="Q34" s="208"/>
      <c r="R34" s="208"/>
      <c r="S34" s="208"/>
      <c r="T34" s="208"/>
      <c r="U34" s="208"/>
      <c r="V34" s="208"/>
      <c r="W34" s="20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indexed="53"/>
    <pageSetUpPr fitToPage="1"/>
  </sheetPr>
  <dimension ref="A1:AA34"/>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429</v>
      </c>
      <c r="D4" s="188" t="s">
        <v>428</v>
      </c>
      <c r="E4" s="188"/>
      <c r="F4" s="188"/>
      <c r="G4" s="188"/>
      <c r="H4" s="189"/>
      <c r="J4" s="190" t="s">
        <v>6</v>
      </c>
      <c r="K4" s="188"/>
      <c r="L4" s="12" t="s">
        <v>461</v>
      </c>
      <c r="M4" s="191" t="s">
        <v>460</v>
      </c>
      <c r="N4" s="191"/>
      <c r="O4" s="191"/>
      <c r="P4" s="191"/>
      <c r="Q4" s="192"/>
      <c r="R4" s="13"/>
      <c r="S4" s="193" t="s">
        <v>2015</v>
      </c>
      <c r="T4" s="194"/>
      <c r="U4" s="194"/>
      <c r="V4" s="195" t="s">
        <v>452</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453</v>
      </c>
      <c r="D6" s="198" t="s">
        <v>459</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18</v>
      </c>
      <c r="K8" s="19" t="s">
        <v>18</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458</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457</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456</v>
      </c>
      <c r="C21" s="199"/>
      <c r="D21" s="199"/>
      <c r="E21" s="199"/>
      <c r="F21" s="199"/>
      <c r="G21" s="199"/>
      <c r="H21" s="199"/>
      <c r="I21" s="199"/>
      <c r="J21" s="199"/>
      <c r="K21" s="199"/>
      <c r="L21" s="199"/>
      <c r="M21" s="200" t="s">
        <v>453</v>
      </c>
      <c r="N21" s="200"/>
      <c r="O21" s="200" t="s">
        <v>48</v>
      </c>
      <c r="P21" s="200"/>
      <c r="Q21" s="200" t="s">
        <v>65</v>
      </c>
      <c r="R21" s="200"/>
      <c r="S21" s="27" t="s">
        <v>455</v>
      </c>
      <c r="T21" s="27" t="s">
        <v>84</v>
      </c>
      <c r="U21" s="27" t="s">
        <v>84</v>
      </c>
      <c r="V21" s="27" t="str">
        <f>+IF(ISERR(U21/T21*100),"N/A",ROUND(U21/T21*100,2))</f>
        <v>N/A</v>
      </c>
      <c r="W21" s="28" t="str">
        <f>+IF(ISERR(U21/S21*100),"N/A",ROUND(U21/S21*100,2))</f>
        <v>N/A</v>
      </c>
    </row>
    <row r="22" spans="2:27" ht="56.25" customHeight="1" thickBot="1" x14ac:dyDescent="0.25">
      <c r="B22" s="127" t="s">
        <v>454</v>
      </c>
      <c r="C22" s="199"/>
      <c r="D22" s="199"/>
      <c r="E22" s="199"/>
      <c r="F22" s="199"/>
      <c r="G22" s="199"/>
      <c r="H22" s="199"/>
      <c r="I22" s="199"/>
      <c r="J22" s="199"/>
      <c r="K22" s="199"/>
      <c r="L22" s="199"/>
      <c r="M22" s="200" t="s">
        <v>453</v>
      </c>
      <c r="N22" s="200"/>
      <c r="O22" s="200" t="s">
        <v>48</v>
      </c>
      <c r="P22" s="200"/>
      <c r="Q22" s="200" t="s">
        <v>65</v>
      </c>
      <c r="R22" s="200"/>
      <c r="S22" s="27" t="s">
        <v>50</v>
      </c>
      <c r="T22" s="27" t="s">
        <v>84</v>
      </c>
      <c r="U22" s="27" t="s">
        <v>84</v>
      </c>
      <c r="V22" s="27" t="str">
        <f>+IF(ISERR(U22/T22*100),"N/A",ROUND(U22/T22*100,2))</f>
        <v>N/A</v>
      </c>
      <c r="W22" s="28" t="str">
        <f>+IF(ISERR(U22/S22*100),"N/A",ROUND(U22/S22*100,2))</f>
        <v>N/A</v>
      </c>
    </row>
    <row r="23" spans="2:27" ht="21.75" customHeight="1" thickTop="1" thickBot="1" x14ac:dyDescent="0.25">
      <c r="B23" s="7" t="s">
        <v>60</v>
      </c>
      <c r="C23" s="8"/>
      <c r="D23" s="8"/>
      <c r="E23" s="8"/>
      <c r="F23" s="8"/>
      <c r="G23" s="8"/>
      <c r="H23" s="9"/>
      <c r="I23" s="9"/>
      <c r="J23" s="9"/>
      <c r="K23" s="9"/>
      <c r="L23" s="9"/>
      <c r="M23" s="9"/>
      <c r="N23" s="9"/>
      <c r="O23" s="9"/>
      <c r="P23" s="9"/>
      <c r="Q23" s="9"/>
      <c r="R23" s="9"/>
      <c r="S23" s="9"/>
      <c r="T23" s="9"/>
      <c r="U23" s="9"/>
      <c r="V23" s="9"/>
      <c r="W23" s="10"/>
      <c r="X23" s="18"/>
    </row>
    <row r="24" spans="2:27" ht="29.25" customHeight="1" thickTop="1" thickBot="1" x14ac:dyDescent="0.25">
      <c r="B24" s="137" t="s">
        <v>2298</v>
      </c>
      <c r="C24" s="138"/>
      <c r="D24" s="138"/>
      <c r="E24" s="138"/>
      <c r="F24" s="138"/>
      <c r="G24" s="138"/>
      <c r="H24" s="138"/>
      <c r="I24" s="138"/>
      <c r="J24" s="138"/>
      <c r="K24" s="138"/>
      <c r="L24" s="138"/>
      <c r="M24" s="138"/>
      <c r="N24" s="138"/>
      <c r="O24" s="138"/>
      <c r="P24" s="138"/>
      <c r="Q24" s="139"/>
      <c r="R24" s="29" t="s">
        <v>41</v>
      </c>
      <c r="S24" s="143" t="s">
        <v>42</v>
      </c>
      <c r="T24" s="143"/>
      <c r="U24" s="30" t="s">
        <v>61</v>
      </c>
      <c r="V24" s="144" t="s">
        <v>62</v>
      </c>
      <c r="W24" s="145"/>
    </row>
    <row r="25" spans="2:27" ht="30.75" customHeight="1" thickBot="1" x14ac:dyDescent="0.25">
      <c r="B25" s="140"/>
      <c r="C25" s="141"/>
      <c r="D25" s="141"/>
      <c r="E25" s="141"/>
      <c r="F25" s="141"/>
      <c r="G25" s="141"/>
      <c r="H25" s="141"/>
      <c r="I25" s="141"/>
      <c r="J25" s="141"/>
      <c r="K25" s="141"/>
      <c r="L25" s="141"/>
      <c r="M25" s="141"/>
      <c r="N25" s="141"/>
      <c r="O25" s="141"/>
      <c r="P25" s="141"/>
      <c r="Q25" s="142"/>
      <c r="R25" s="31" t="s">
        <v>63</v>
      </c>
      <c r="S25" s="31" t="s">
        <v>63</v>
      </c>
      <c r="T25" s="31" t="s">
        <v>48</v>
      </c>
      <c r="U25" s="31" t="s">
        <v>63</v>
      </c>
      <c r="V25" s="31" t="s">
        <v>64</v>
      </c>
      <c r="W25" s="32" t="s">
        <v>65</v>
      </c>
      <c r="Y25" s="18"/>
    </row>
    <row r="26" spans="2:27" ht="23.25" customHeight="1" thickBot="1" x14ac:dyDescent="0.25">
      <c r="B26" s="146" t="s">
        <v>66</v>
      </c>
      <c r="C26" s="147"/>
      <c r="D26" s="147"/>
      <c r="E26" s="33" t="s">
        <v>451</v>
      </c>
      <c r="F26" s="33"/>
      <c r="G26" s="33"/>
      <c r="H26" s="34"/>
      <c r="I26" s="34"/>
      <c r="J26" s="34"/>
      <c r="K26" s="34"/>
      <c r="L26" s="34"/>
      <c r="M26" s="34"/>
      <c r="N26" s="34"/>
      <c r="O26" s="34"/>
      <c r="P26" s="35"/>
      <c r="Q26" s="35"/>
      <c r="R26" s="36" t="s">
        <v>452</v>
      </c>
      <c r="S26" s="36" t="s">
        <v>10</v>
      </c>
      <c r="T26" s="35"/>
      <c r="U26" s="36" t="s">
        <v>449</v>
      </c>
      <c r="V26" s="35"/>
      <c r="W26" s="37">
        <f>+IF(ISERR(U26/R26*100),"N/A",ROUND(U26/R26*100,2))</f>
        <v>27.5</v>
      </c>
    </row>
    <row r="27" spans="2:27" ht="26.25" customHeight="1" thickBot="1" x14ac:dyDescent="0.25">
      <c r="B27" s="148" t="s">
        <v>69</v>
      </c>
      <c r="C27" s="149"/>
      <c r="D27" s="149"/>
      <c r="E27" s="38" t="s">
        <v>451</v>
      </c>
      <c r="F27" s="38"/>
      <c r="G27" s="38"/>
      <c r="H27" s="39"/>
      <c r="I27" s="39"/>
      <c r="J27" s="39"/>
      <c r="K27" s="39"/>
      <c r="L27" s="39"/>
      <c r="M27" s="39"/>
      <c r="N27" s="39"/>
      <c r="O27" s="39"/>
      <c r="P27" s="40"/>
      <c r="Q27" s="40"/>
      <c r="R27" s="41" t="s">
        <v>450</v>
      </c>
      <c r="S27" s="41" t="s">
        <v>449</v>
      </c>
      <c r="T27" s="41">
        <f>+IF(ISERR(S27/R27*100),"N/A",ROUND(S27/R27*100,2))</f>
        <v>13.51</v>
      </c>
      <c r="U27" s="41" t="s">
        <v>449</v>
      </c>
      <c r="V27" s="41">
        <f>+IF(ISERR(U27/S27*100),"N/A",ROUND(U27/S27*100,2))</f>
        <v>100</v>
      </c>
      <c r="W27" s="42">
        <f>+IF(ISERR(U27/R27*100),"N/A",ROUND(U27/R27*100,2))</f>
        <v>13.51</v>
      </c>
    </row>
    <row r="28" spans="2:27" ht="22.5" customHeight="1" thickTop="1" thickBot="1" x14ac:dyDescent="0.25">
      <c r="B28" s="7" t="s">
        <v>71</v>
      </c>
      <c r="C28" s="8"/>
      <c r="D28" s="8"/>
      <c r="E28" s="8"/>
      <c r="F28" s="8"/>
      <c r="G28" s="8"/>
      <c r="H28" s="9"/>
      <c r="I28" s="9"/>
      <c r="J28" s="9"/>
      <c r="K28" s="9"/>
      <c r="L28" s="9"/>
      <c r="M28" s="9"/>
      <c r="N28" s="9"/>
      <c r="O28" s="9"/>
      <c r="P28" s="9"/>
      <c r="Q28" s="9"/>
      <c r="R28" s="9"/>
      <c r="S28" s="9"/>
      <c r="T28" s="9"/>
      <c r="U28" s="9"/>
      <c r="V28" s="9"/>
      <c r="W28" s="10"/>
    </row>
    <row r="29" spans="2:27" ht="37.5" customHeight="1" thickTop="1" x14ac:dyDescent="0.2">
      <c r="B29" s="201" t="s">
        <v>2234</v>
      </c>
      <c r="C29" s="202"/>
      <c r="D29" s="202"/>
      <c r="E29" s="202"/>
      <c r="F29" s="202"/>
      <c r="G29" s="202"/>
      <c r="H29" s="202"/>
      <c r="I29" s="202"/>
      <c r="J29" s="202"/>
      <c r="K29" s="202"/>
      <c r="L29" s="202"/>
      <c r="M29" s="202"/>
      <c r="N29" s="202"/>
      <c r="O29" s="202"/>
      <c r="P29" s="202"/>
      <c r="Q29" s="202"/>
      <c r="R29" s="202"/>
      <c r="S29" s="202"/>
      <c r="T29" s="202"/>
      <c r="U29" s="202"/>
      <c r="V29" s="202"/>
      <c r="W29" s="203"/>
    </row>
    <row r="30" spans="2:27" ht="96" customHeight="1" thickBot="1" x14ac:dyDescent="0.25">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x14ac:dyDescent="0.2">
      <c r="B31" s="201" t="s">
        <v>2235</v>
      </c>
      <c r="C31" s="202"/>
      <c r="D31" s="202"/>
      <c r="E31" s="202"/>
      <c r="F31" s="202"/>
      <c r="G31" s="202"/>
      <c r="H31" s="202"/>
      <c r="I31" s="202"/>
      <c r="J31" s="202"/>
      <c r="K31" s="202"/>
      <c r="L31" s="202"/>
      <c r="M31" s="202"/>
      <c r="N31" s="202"/>
      <c r="O31" s="202"/>
      <c r="P31" s="202"/>
      <c r="Q31" s="202"/>
      <c r="R31" s="202"/>
      <c r="S31" s="202"/>
      <c r="T31" s="202"/>
      <c r="U31" s="202"/>
      <c r="V31" s="202"/>
      <c r="W31" s="203"/>
    </row>
    <row r="32" spans="2:27" ht="15"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2236</v>
      </c>
      <c r="C33" s="202"/>
      <c r="D33" s="202"/>
      <c r="E33" s="202"/>
      <c r="F33" s="202"/>
      <c r="G33" s="202"/>
      <c r="H33" s="202"/>
      <c r="I33" s="202"/>
      <c r="J33" s="202"/>
      <c r="K33" s="202"/>
      <c r="L33" s="202"/>
      <c r="M33" s="202"/>
      <c r="N33" s="202"/>
      <c r="O33" s="202"/>
      <c r="P33" s="202"/>
      <c r="Q33" s="202"/>
      <c r="R33" s="202"/>
      <c r="S33" s="202"/>
      <c r="T33" s="202"/>
      <c r="U33" s="202"/>
      <c r="V33" s="202"/>
      <c r="W33" s="203"/>
    </row>
    <row r="34" spans="2:23" ht="15.75" thickBot="1" x14ac:dyDescent="0.25">
      <c r="B34" s="207"/>
      <c r="C34" s="208"/>
      <c r="D34" s="208"/>
      <c r="E34" s="208"/>
      <c r="F34" s="208"/>
      <c r="G34" s="208"/>
      <c r="H34" s="208"/>
      <c r="I34" s="208"/>
      <c r="J34" s="208"/>
      <c r="K34" s="208"/>
      <c r="L34" s="208"/>
      <c r="M34" s="208"/>
      <c r="N34" s="208"/>
      <c r="O34" s="208"/>
      <c r="P34" s="208"/>
      <c r="Q34" s="208"/>
      <c r="R34" s="208"/>
      <c r="S34" s="208"/>
      <c r="T34" s="208"/>
      <c r="U34" s="208"/>
      <c r="V34" s="208"/>
      <c r="W34" s="20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429</v>
      </c>
      <c r="D4" s="188" t="s">
        <v>428</v>
      </c>
      <c r="E4" s="188"/>
      <c r="F4" s="188"/>
      <c r="G4" s="188"/>
      <c r="H4" s="189"/>
      <c r="J4" s="190" t="s">
        <v>6</v>
      </c>
      <c r="K4" s="188"/>
      <c r="L4" s="12" t="s">
        <v>478</v>
      </c>
      <c r="M4" s="191" t="s">
        <v>477</v>
      </c>
      <c r="N4" s="191"/>
      <c r="O4" s="191"/>
      <c r="P4" s="191"/>
      <c r="Q4" s="192"/>
      <c r="R4" s="13"/>
      <c r="S4" s="193" t="s">
        <v>2015</v>
      </c>
      <c r="T4" s="194"/>
      <c r="U4" s="194"/>
      <c r="V4" s="195" t="s">
        <v>476</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467</v>
      </c>
      <c r="D6" s="198" t="s">
        <v>475</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474</v>
      </c>
      <c r="K8" s="19" t="s">
        <v>473</v>
      </c>
      <c r="L8" s="19" t="s">
        <v>472</v>
      </c>
      <c r="M8" s="19" t="s">
        <v>471</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470</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469</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468</v>
      </c>
      <c r="C21" s="199"/>
      <c r="D21" s="199"/>
      <c r="E21" s="199"/>
      <c r="F21" s="199"/>
      <c r="G21" s="199"/>
      <c r="H21" s="199"/>
      <c r="I21" s="199"/>
      <c r="J21" s="199"/>
      <c r="K21" s="199"/>
      <c r="L21" s="199"/>
      <c r="M21" s="200" t="s">
        <v>467</v>
      </c>
      <c r="N21" s="200"/>
      <c r="O21" s="200" t="s">
        <v>48</v>
      </c>
      <c r="P21" s="200"/>
      <c r="Q21" s="200" t="s">
        <v>49</v>
      </c>
      <c r="R21" s="200"/>
      <c r="S21" s="27" t="s">
        <v>466</v>
      </c>
      <c r="T21" s="27" t="s">
        <v>466</v>
      </c>
      <c r="U21" s="27" t="s">
        <v>465</v>
      </c>
      <c r="V21" s="27">
        <f>+IF(ISERR(U21/T21*100),"N/A",ROUND(U21/T21*100,2))</f>
        <v>102.53</v>
      </c>
      <c r="W21" s="28">
        <f>+IF(ISERR(U21/S21*100),"N/A",ROUND(U21/S21*100,2))</f>
        <v>102.53</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464</v>
      </c>
      <c r="F25" s="33"/>
      <c r="G25" s="33"/>
      <c r="H25" s="34"/>
      <c r="I25" s="34"/>
      <c r="J25" s="34"/>
      <c r="K25" s="34"/>
      <c r="L25" s="34"/>
      <c r="M25" s="34"/>
      <c r="N25" s="34"/>
      <c r="O25" s="34"/>
      <c r="P25" s="35"/>
      <c r="Q25" s="35"/>
      <c r="R25" s="36" t="s">
        <v>463</v>
      </c>
      <c r="S25" s="36" t="s">
        <v>10</v>
      </c>
      <c r="T25" s="35"/>
      <c r="U25" s="36" t="s">
        <v>462</v>
      </c>
      <c r="V25" s="35"/>
      <c r="W25" s="37">
        <f>+IF(ISERR(U25/R25*100),"N/A",ROUND(U25/R25*100,2))</f>
        <v>58.57</v>
      </c>
    </row>
    <row r="26" spans="2:27" ht="26.25" customHeight="1" thickBot="1" x14ac:dyDescent="0.25">
      <c r="B26" s="148" t="s">
        <v>69</v>
      </c>
      <c r="C26" s="149"/>
      <c r="D26" s="149"/>
      <c r="E26" s="38" t="s">
        <v>464</v>
      </c>
      <c r="F26" s="38"/>
      <c r="G26" s="38"/>
      <c r="H26" s="39"/>
      <c r="I26" s="39"/>
      <c r="J26" s="39"/>
      <c r="K26" s="39"/>
      <c r="L26" s="39"/>
      <c r="M26" s="39"/>
      <c r="N26" s="39"/>
      <c r="O26" s="39"/>
      <c r="P26" s="40"/>
      <c r="Q26" s="40"/>
      <c r="R26" s="41" t="s">
        <v>463</v>
      </c>
      <c r="S26" s="41" t="s">
        <v>462</v>
      </c>
      <c r="T26" s="41">
        <f>+IF(ISERR(S26/R26*100),"N/A",ROUND(S26/R26*100,2))</f>
        <v>58.57</v>
      </c>
      <c r="U26" s="41" t="s">
        <v>462</v>
      </c>
      <c r="V26" s="41">
        <f>+IF(ISERR(U26/S26*100),"N/A",ROUND(U26/S26*100,2))</f>
        <v>100</v>
      </c>
      <c r="W26" s="42">
        <f>+IF(ISERR(U26/R26*100),"N/A",ROUND(U26/R26*100,2))</f>
        <v>58.57</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2232</v>
      </c>
      <c r="C28" s="202"/>
      <c r="D28" s="202"/>
      <c r="E28" s="202"/>
      <c r="F28" s="202"/>
      <c r="G28" s="202"/>
      <c r="H28" s="202"/>
      <c r="I28" s="202"/>
      <c r="J28" s="202"/>
      <c r="K28" s="202"/>
      <c r="L28" s="202"/>
      <c r="M28" s="202"/>
      <c r="N28" s="202"/>
      <c r="O28" s="202"/>
      <c r="P28" s="202"/>
      <c r="Q28" s="202"/>
      <c r="R28" s="202"/>
      <c r="S28" s="202"/>
      <c r="T28" s="202"/>
      <c r="U28" s="202"/>
      <c r="V28" s="202"/>
      <c r="W28" s="203"/>
    </row>
    <row r="29" spans="2:27" ht="57.7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2222</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2233</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indexed="53"/>
    <pageSetUpPr fitToPage="1"/>
  </sheetPr>
  <dimension ref="A1:AA60"/>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429</v>
      </c>
      <c r="D4" s="188" t="s">
        <v>428</v>
      </c>
      <c r="E4" s="188"/>
      <c r="F4" s="188"/>
      <c r="G4" s="188"/>
      <c r="H4" s="189"/>
      <c r="J4" s="190" t="s">
        <v>6</v>
      </c>
      <c r="K4" s="188"/>
      <c r="L4" s="12" t="s">
        <v>532</v>
      </c>
      <c r="M4" s="191" t="s">
        <v>531</v>
      </c>
      <c r="N4" s="191"/>
      <c r="O4" s="191"/>
      <c r="P4" s="191"/>
      <c r="Q4" s="192"/>
      <c r="R4" s="13"/>
      <c r="S4" s="193" t="s">
        <v>2015</v>
      </c>
      <c r="T4" s="194"/>
      <c r="U4" s="194"/>
      <c r="V4" s="195" t="s">
        <v>530</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408</v>
      </c>
      <c r="D6" s="198" t="s">
        <v>424</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412</v>
      </c>
      <c r="D7" s="197" t="s">
        <v>423</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510</v>
      </c>
      <c r="D8" s="197" t="s">
        <v>529</v>
      </c>
      <c r="E8" s="197"/>
      <c r="F8" s="197"/>
      <c r="G8" s="197"/>
      <c r="H8" s="197"/>
      <c r="J8" s="19" t="s">
        <v>528</v>
      </c>
      <c r="K8" s="19" t="s">
        <v>527</v>
      </c>
      <c r="L8" s="19" t="s">
        <v>442</v>
      </c>
      <c r="M8" s="19" t="s">
        <v>526</v>
      </c>
      <c r="N8" s="18"/>
      <c r="P8" s="172" t="s">
        <v>10</v>
      </c>
      <c r="Q8" s="172"/>
      <c r="R8" s="172"/>
      <c r="S8" s="172"/>
      <c r="T8" s="172"/>
      <c r="U8" s="172"/>
      <c r="V8" s="172"/>
      <c r="W8" s="172"/>
    </row>
    <row r="9" spans="1:25" ht="30" customHeight="1" x14ac:dyDescent="0.2">
      <c r="B9" s="16"/>
      <c r="C9" s="15" t="s">
        <v>519</v>
      </c>
      <c r="D9" s="197" t="s">
        <v>525</v>
      </c>
      <c r="E9" s="197"/>
      <c r="F9" s="197"/>
      <c r="G9" s="197"/>
      <c r="H9" s="197"/>
      <c r="I9" s="197" t="s">
        <v>10</v>
      </c>
      <c r="J9" s="197"/>
      <c r="K9" s="197"/>
      <c r="L9" s="197"/>
      <c r="M9" s="197"/>
      <c r="N9" s="197"/>
      <c r="O9" s="197"/>
      <c r="P9" s="197"/>
      <c r="Q9" s="197"/>
      <c r="R9" s="197"/>
      <c r="S9" s="197"/>
      <c r="T9" s="197"/>
      <c r="U9" s="197"/>
      <c r="V9" s="197"/>
      <c r="W9" s="172"/>
    </row>
    <row r="10" spans="1:25" ht="30" customHeight="1" x14ac:dyDescent="0.2">
      <c r="B10" s="16"/>
      <c r="C10" s="15" t="s">
        <v>467</v>
      </c>
      <c r="D10" s="197" t="s">
        <v>475</v>
      </c>
      <c r="E10" s="197"/>
      <c r="F10" s="197"/>
      <c r="G10" s="197"/>
      <c r="H10" s="197"/>
      <c r="I10" s="172" t="s">
        <v>10</v>
      </c>
      <c r="J10" s="172"/>
      <c r="K10" s="172"/>
      <c r="L10" s="172"/>
      <c r="M10" s="172"/>
      <c r="N10" s="172"/>
      <c r="O10" s="172"/>
      <c r="P10" s="172"/>
      <c r="Q10" s="172"/>
      <c r="R10" s="172"/>
      <c r="S10" s="172"/>
      <c r="T10" s="172"/>
      <c r="U10" s="172"/>
      <c r="V10" s="172"/>
      <c r="W10" s="172"/>
    </row>
    <row r="11" spans="1:25" ht="30" customHeight="1" x14ac:dyDescent="0.2">
      <c r="B11" s="16"/>
      <c r="C11" s="15" t="s">
        <v>499</v>
      </c>
      <c r="D11" s="197" t="s">
        <v>524</v>
      </c>
      <c r="E11" s="197"/>
      <c r="F11" s="197"/>
      <c r="G11" s="197"/>
      <c r="H11" s="197"/>
      <c r="I11" s="172" t="s">
        <v>10</v>
      </c>
      <c r="J11" s="172"/>
      <c r="K11" s="172"/>
      <c r="L11" s="172"/>
      <c r="M11" s="172"/>
      <c r="N11" s="172"/>
      <c r="O11" s="172"/>
      <c r="P11" s="172"/>
      <c r="Q11" s="172"/>
      <c r="R11" s="172"/>
      <c r="S11" s="172"/>
      <c r="T11" s="172"/>
      <c r="U11" s="172"/>
      <c r="V11" s="172"/>
      <c r="W11" s="172"/>
    </row>
    <row r="12" spans="1:25" ht="30" customHeight="1" x14ac:dyDescent="0.2">
      <c r="B12" s="16"/>
      <c r="C12" s="15" t="s">
        <v>496</v>
      </c>
      <c r="D12" s="197" t="s">
        <v>523</v>
      </c>
      <c r="E12" s="197"/>
      <c r="F12" s="197"/>
      <c r="G12" s="197"/>
      <c r="H12" s="197"/>
      <c r="I12" s="172" t="s">
        <v>10</v>
      </c>
      <c r="J12" s="172"/>
      <c r="K12" s="172"/>
      <c r="L12" s="172"/>
      <c r="M12" s="172"/>
      <c r="N12" s="172"/>
      <c r="O12" s="172"/>
      <c r="P12" s="172"/>
      <c r="Q12" s="172"/>
      <c r="R12" s="172"/>
      <c r="S12" s="172"/>
      <c r="T12" s="172"/>
      <c r="U12" s="172"/>
      <c r="V12" s="172"/>
      <c r="W12" s="172"/>
    </row>
    <row r="13" spans="1:25" ht="25.5" customHeight="1" thickBot="1" x14ac:dyDescent="0.25">
      <c r="B13" s="16"/>
      <c r="C13" s="172" t="s">
        <v>10</v>
      </c>
      <c r="D13" s="172"/>
      <c r="E13" s="172"/>
      <c r="F13" s="172"/>
      <c r="G13" s="172"/>
      <c r="H13" s="172"/>
      <c r="I13" s="172"/>
      <c r="J13" s="172"/>
      <c r="K13" s="172"/>
      <c r="L13" s="172"/>
      <c r="M13" s="172"/>
      <c r="N13" s="172"/>
      <c r="O13" s="172"/>
      <c r="P13" s="172"/>
      <c r="Q13" s="172"/>
      <c r="R13" s="172"/>
      <c r="S13" s="172"/>
      <c r="T13" s="172"/>
      <c r="U13" s="172"/>
      <c r="V13" s="172"/>
      <c r="W13" s="172"/>
    </row>
    <row r="14" spans="1:25" ht="409.5" customHeight="1" thickTop="1" thickBot="1" x14ac:dyDescent="0.25">
      <c r="B14" s="20" t="s">
        <v>21</v>
      </c>
      <c r="C14" s="195" t="s">
        <v>522</v>
      </c>
      <c r="D14" s="195"/>
      <c r="E14" s="195"/>
      <c r="F14" s="195"/>
      <c r="G14" s="195"/>
      <c r="H14" s="195"/>
      <c r="I14" s="195"/>
      <c r="J14" s="195"/>
      <c r="K14" s="195"/>
      <c r="L14" s="195"/>
      <c r="M14" s="195"/>
      <c r="N14" s="195"/>
      <c r="O14" s="195"/>
      <c r="P14" s="195"/>
      <c r="Q14" s="195"/>
      <c r="R14" s="195"/>
      <c r="S14" s="195"/>
      <c r="T14" s="195"/>
      <c r="U14" s="195"/>
      <c r="V14" s="195"/>
      <c r="W14" s="196"/>
    </row>
    <row r="15" spans="1:25" ht="9" customHeight="1" thickTop="1" thickBot="1" x14ac:dyDescent="0.25"/>
    <row r="16" spans="1:25" ht="21.75" customHeight="1" thickTop="1" thickBot="1" x14ac:dyDescent="0.25">
      <c r="B16" s="7" t="s">
        <v>23</v>
      </c>
      <c r="C16" s="8"/>
      <c r="D16" s="8"/>
      <c r="E16" s="8"/>
      <c r="F16" s="8"/>
      <c r="G16" s="8"/>
      <c r="H16" s="9"/>
      <c r="I16" s="9"/>
      <c r="J16" s="9"/>
      <c r="K16" s="9"/>
      <c r="L16" s="9"/>
      <c r="M16" s="9"/>
      <c r="N16" s="9"/>
      <c r="O16" s="9"/>
      <c r="P16" s="9"/>
      <c r="Q16" s="9"/>
      <c r="R16" s="9"/>
      <c r="S16" s="9"/>
      <c r="T16" s="9"/>
      <c r="U16" s="9"/>
      <c r="V16" s="9"/>
      <c r="W16" s="10"/>
    </row>
    <row r="17" spans="2:27" ht="19.5" customHeight="1" thickTop="1" x14ac:dyDescent="0.2">
      <c r="B17" s="175" t="s">
        <v>24</v>
      </c>
      <c r="C17" s="176"/>
      <c r="D17" s="176"/>
      <c r="E17" s="176"/>
      <c r="F17" s="176"/>
      <c r="G17" s="176"/>
      <c r="H17" s="176"/>
      <c r="I17" s="176"/>
      <c r="J17" s="23"/>
      <c r="K17" s="176" t="s">
        <v>25</v>
      </c>
      <c r="L17" s="176"/>
      <c r="M17" s="176"/>
      <c r="N17" s="176"/>
      <c r="O17" s="176"/>
      <c r="P17" s="176"/>
      <c r="Q17" s="176"/>
      <c r="R17" s="24"/>
      <c r="S17" s="176" t="s">
        <v>26</v>
      </c>
      <c r="T17" s="176"/>
      <c r="U17" s="176"/>
      <c r="V17" s="176"/>
      <c r="W17" s="177"/>
    </row>
    <row r="18" spans="2:27" ht="69" customHeight="1" x14ac:dyDescent="0.2">
      <c r="B18" s="14" t="s">
        <v>27</v>
      </c>
      <c r="C18" s="198" t="s">
        <v>10</v>
      </c>
      <c r="D18" s="198"/>
      <c r="E18" s="198"/>
      <c r="F18" s="198"/>
      <c r="G18" s="198"/>
      <c r="H18" s="198"/>
      <c r="I18" s="198"/>
      <c r="J18" s="21"/>
      <c r="K18" s="21" t="s">
        <v>28</v>
      </c>
      <c r="L18" s="198" t="s">
        <v>10</v>
      </c>
      <c r="M18" s="198"/>
      <c r="N18" s="198"/>
      <c r="O18" s="198"/>
      <c r="P18" s="198"/>
      <c r="Q18" s="198"/>
      <c r="S18" s="21" t="s">
        <v>29</v>
      </c>
      <c r="T18" s="170" t="s">
        <v>521</v>
      </c>
      <c r="U18" s="170"/>
      <c r="V18" s="170"/>
      <c r="W18" s="170"/>
    </row>
    <row r="19" spans="2:27" ht="86.25" customHeight="1" x14ac:dyDescent="0.2">
      <c r="B19" s="14" t="s">
        <v>31</v>
      </c>
      <c r="C19" s="198" t="s">
        <v>10</v>
      </c>
      <c r="D19" s="198"/>
      <c r="E19" s="198"/>
      <c r="F19" s="198"/>
      <c r="G19" s="198"/>
      <c r="H19" s="198"/>
      <c r="I19" s="198"/>
      <c r="J19" s="21"/>
      <c r="K19" s="21" t="s">
        <v>31</v>
      </c>
      <c r="L19" s="198" t="s">
        <v>10</v>
      </c>
      <c r="M19" s="198"/>
      <c r="N19" s="198"/>
      <c r="O19" s="198"/>
      <c r="P19" s="198"/>
      <c r="Q19" s="198"/>
      <c r="S19" s="21" t="s">
        <v>32</v>
      </c>
      <c r="T19" s="170" t="s">
        <v>10</v>
      </c>
      <c r="U19" s="170"/>
      <c r="V19" s="170"/>
      <c r="W19" s="170"/>
    </row>
    <row r="20" spans="2:27" ht="25.5" customHeight="1" thickBot="1" x14ac:dyDescent="0.25">
      <c r="B20" s="25" t="s">
        <v>33</v>
      </c>
      <c r="C20" s="153" t="s">
        <v>10</v>
      </c>
      <c r="D20" s="153"/>
      <c r="E20" s="153"/>
      <c r="F20" s="153"/>
      <c r="G20" s="153"/>
      <c r="H20" s="153"/>
      <c r="I20" s="153"/>
      <c r="J20" s="153"/>
      <c r="K20" s="153"/>
      <c r="L20" s="153"/>
      <c r="M20" s="153"/>
      <c r="N20" s="153"/>
      <c r="O20" s="153"/>
      <c r="P20" s="153"/>
      <c r="Q20" s="153"/>
      <c r="R20" s="153"/>
      <c r="S20" s="153"/>
      <c r="T20" s="153"/>
      <c r="U20" s="153"/>
      <c r="V20" s="153"/>
      <c r="W20" s="154"/>
    </row>
    <row r="21" spans="2:27" ht="21.75" customHeight="1" thickTop="1" thickBot="1" x14ac:dyDescent="0.25">
      <c r="B21" s="7" t="s">
        <v>34</v>
      </c>
      <c r="C21" s="8"/>
      <c r="D21" s="8"/>
      <c r="E21" s="8"/>
      <c r="F21" s="8"/>
      <c r="G21" s="8"/>
      <c r="H21" s="9"/>
      <c r="I21" s="9"/>
      <c r="J21" s="9"/>
      <c r="K21" s="9"/>
      <c r="L21" s="9"/>
      <c r="M21" s="9"/>
      <c r="N21" s="9"/>
      <c r="O21" s="9"/>
      <c r="P21" s="9"/>
      <c r="Q21" s="9"/>
      <c r="R21" s="9"/>
      <c r="S21" s="9"/>
      <c r="T21" s="9"/>
      <c r="U21" s="9"/>
      <c r="V21" s="9"/>
      <c r="W21" s="10"/>
    </row>
    <row r="22" spans="2:27" ht="25.5" customHeight="1" thickTop="1" thickBot="1" x14ac:dyDescent="0.25">
      <c r="B22" s="155" t="s">
        <v>35</v>
      </c>
      <c r="C22" s="156"/>
      <c r="D22" s="156"/>
      <c r="E22" s="156"/>
      <c r="F22" s="156"/>
      <c r="G22" s="156"/>
      <c r="H22" s="156"/>
      <c r="I22" s="156"/>
      <c r="J22" s="156"/>
      <c r="K22" s="156"/>
      <c r="L22" s="156"/>
      <c r="M22" s="156"/>
      <c r="N22" s="156"/>
      <c r="O22" s="156"/>
      <c r="P22" s="156"/>
      <c r="Q22" s="156"/>
      <c r="R22" s="156"/>
      <c r="S22" s="156"/>
      <c r="T22" s="157"/>
      <c r="U22" s="144" t="s">
        <v>36</v>
      </c>
      <c r="V22" s="143"/>
      <c r="W22" s="145"/>
    </row>
    <row r="23" spans="2:27" ht="12.75" customHeight="1" x14ac:dyDescent="0.2">
      <c r="B23" s="158" t="s">
        <v>37</v>
      </c>
      <c r="C23" s="159"/>
      <c r="D23" s="159"/>
      <c r="E23" s="159"/>
      <c r="F23" s="159"/>
      <c r="G23" s="159"/>
      <c r="H23" s="159"/>
      <c r="I23" s="159"/>
      <c r="J23" s="159"/>
      <c r="K23" s="159"/>
      <c r="L23" s="159"/>
      <c r="M23" s="159" t="s">
        <v>38</v>
      </c>
      <c r="N23" s="159"/>
      <c r="O23" s="159" t="s">
        <v>39</v>
      </c>
      <c r="P23" s="159"/>
      <c r="Q23" s="159" t="s">
        <v>40</v>
      </c>
      <c r="R23" s="159"/>
      <c r="S23" s="159" t="s">
        <v>41</v>
      </c>
      <c r="T23" s="162" t="s">
        <v>42</v>
      </c>
      <c r="U23" s="164" t="s">
        <v>43</v>
      </c>
      <c r="V23" s="166" t="s">
        <v>44</v>
      </c>
      <c r="W23" s="167" t="s">
        <v>45</v>
      </c>
    </row>
    <row r="24" spans="2:27" ht="27" customHeight="1" thickBot="1" x14ac:dyDescent="0.25">
      <c r="B24" s="160"/>
      <c r="C24" s="161"/>
      <c r="D24" s="161"/>
      <c r="E24" s="161"/>
      <c r="F24" s="161"/>
      <c r="G24" s="161"/>
      <c r="H24" s="161"/>
      <c r="I24" s="161"/>
      <c r="J24" s="161"/>
      <c r="K24" s="161"/>
      <c r="L24" s="161"/>
      <c r="M24" s="161"/>
      <c r="N24" s="161"/>
      <c r="O24" s="161"/>
      <c r="P24" s="161"/>
      <c r="Q24" s="161"/>
      <c r="R24" s="161"/>
      <c r="S24" s="161"/>
      <c r="T24" s="163"/>
      <c r="U24" s="165"/>
      <c r="V24" s="161"/>
      <c r="W24" s="168"/>
      <c r="Z24" s="26" t="s">
        <v>10</v>
      </c>
      <c r="AA24" s="26" t="s">
        <v>46</v>
      </c>
    </row>
    <row r="25" spans="2:27" ht="56.25" customHeight="1" x14ac:dyDescent="0.2">
      <c r="B25" s="127" t="s">
        <v>520</v>
      </c>
      <c r="C25" s="199"/>
      <c r="D25" s="199"/>
      <c r="E25" s="199"/>
      <c r="F25" s="199"/>
      <c r="G25" s="199"/>
      <c r="H25" s="199"/>
      <c r="I25" s="199"/>
      <c r="J25" s="199"/>
      <c r="K25" s="199"/>
      <c r="L25" s="199"/>
      <c r="M25" s="200" t="s">
        <v>519</v>
      </c>
      <c r="N25" s="200"/>
      <c r="O25" s="200" t="s">
        <v>48</v>
      </c>
      <c r="P25" s="200"/>
      <c r="Q25" s="200" t="s">
        <v>65</v>
      </c>
      <c r="R25" s="200"/>
      <c r="S25" s="27" t="s">
        <v>518</v>
      </c>
      <c r="T25" s="27" t="s">
        <v>84</v>
      </c>
      <c r="U25" s="27" t="s">
        <v>84</v>
      </c>
      <c r="V25" s="27" t="str">
        <f t="shared" ref="V25:V36" si="0">+IF(ISERR(U25/T25*100),"N/A",ROUND(U25/T25*100,2))</f>
        <v>N/A</v>
      </c>
      <c r="W25" s="28" t="str">
        <f t="shared" ref="W25:W36" si="1">+IF(ISERR(U25/S25*100),"N/A",ROUND(U25/S25*100,2))</f>
        <v>N/A</v>
      </c>
    </row>
    <row r="26" spans="2:27" ht="56.25" customHeight="1" x14ac:dyDescent="0.2">
      <c r="B26" s="127" t="s">
        <v>517</v>
      </c>
      <c r="C26" s="199"/>
      <c r="D26" s="199"/>
      <c r="E26" s="199"/>
      <c r="F26" s="199"/>
      <c r="G26" s="199"/>
      <c r="H26" s="199"/>
      <c r="I26" s="199"/>
      <c r="J26" s="199"/>
      <c r="K26" s="199"/>
      <c r="L26" s="199"/>
      <c r="M26" s="200" t="s">
        <v>510</v>
      </c>
      <c r="N26" s="200"/>
      <c r="O26" s="200" t="s">
        <v>48</v>
      </c>
      <c r="P26" s="200"/>
      <c r="Q26" s="200" t="s">
        <v>65</v>
      </c>
      <c r="R26" s="200"/>
      <c r="S26" s="27" t="s">
        <v>516</v>
      </c>
      <c r="T26" s="27" t="s">
        <v>84</v>
      </c>
      <c r="U26" s="27" t="s">
        <v>84</v>
      </c>
      <c r="V26" s="27" t="str">
        <f t="shared" si="0"/>
        <v>N/A</v>
      </c>
      <c r="W26" s="28" t="str">
        <f t="shared" si="1"/>
        <v>N/A</v>
      </c>
    </row>
    <row r="27" spans="2:27" ht="56.25" customHeight="1" x14ac:dyDescent="0.2">
      <c r="B27" s="127" t="s">
        <v>515</v>
      </c>
      <c r="C27" s="199"/>
      <c r="D27" s="199"/>
      <c r="E27" s="199"/>
      <c r="F27" s="199"/>
      <c r="G27" s="199"/>
      <c r="H27" s="199"/>
      <c r="I27" s="199"/>
      <c r="J27" s="199"/>
      <c r="K27" s="199"/>
      <c r="L27" s="199"/>
      <c r="M27" s="200" t="s">
        <v>510</v>
      </c>
      <c r="N27" s="200"/>
      <c r="O27" s="200" t="s">
        <v>48</v>
      </c>
      <c r="P27" s="200"/>
      <c r="Q27" s="200" t="s">
        <v>65</v>
      </c>
      <c r="R27" s="200"/>
      <c r="S27" s="27" t="s">
        <v>514</v>
      </c>
      <c r="T27" s="27" t="s">
        <v>84</v>
      </c>
      <c r="U27" s="27" t="s">
        <v>84</v>
      </c>
      <c r="V27" s="27" t="str">
        <f t="shared" si="0"/>
        <v>N/A</v>
      </c>
      <c r="W27" s="28" t="str">
        <f t="shared" si="1"/>
        <v>N/A</v>
      </c>
    </row>
    <row r="28" spans="2:27" ht="56.25" customHeight="1" x14ac:dyDescent="0.2">
      <c r="B28" s="127" t="s">
        <v>513</v>
      </c>
      <c r="C28" s="199"/>
      <c r="D28" s="199"/>
      <c r="E28" s="199"/>
      <c r="F28" s="199"/>
      <c r="G28" s="199"/>
      <c r="H28" s="199"/>
      <c r="I28" s="199"/>
      <c r="J28" s="199"/>
      <c r="K28" s="199"/>
      <c r="L28" s="199"/>
      <c r="M28" s="200" t="s">
        <v>510</v>
      </c>
      <c r="N28" s="200"/>
      <c r="O28" s="200" t="s">
        <v>48</v>
      </c>
      <c r="P28" s="200"/>
      <c r="Q28" s="200" t="s">
        <v>49</v>
      </c>
      <c r="R28" s="200"/>
      <c r="S28" s="27" t="s">
        <v>50</v>
      </c>
      <c r="T28" s="27" t="s">
        <v>50</v>
      </c>
      <c r="U28" s="27" t="s">
        <v>512</v>
      </c>
      <c r="V28" s="27">
        <f t="shared" si="0"/>
        <v>0.8</v>
      </c>
      <c r="W28" s="28">
        <f t="shared" si="1"/>
        <v>0.8</v>
      </c>
    </row>
    <row r="29" spans="2:27" ht="56.25" customHeight="1" x14ac:dyDescent="0.2">
      <c r="B29" s="127" t="s">
        <v>511</v>
      </c>
      <c r="C29" s="199"/>
      <c r="D29" s="199"/>
      <c r="E29" s="199"/>
      <c r="F29" s="199"/>
      <c r="G29" s="199"/>
      <c r="H29" s="199"/>
      <c r="I29" s="199"/>
      <c r="J29" s="199"/>
      <c r="K29" s="199"/>
      <c r="L29" s="199"/>
      <c r="M29" s="200" t="s">
        <v>510</v>
      </c>
      <c r="N29" s="200"/>
      <c r="O29" s="200" t="s">
        <v>48</v>
      </c>
      <c r="P29" s="200"/>
      <c r="Q29" s="200" t="s">
        <v>65</v>
      </c>
      <c r="R29" s="200"/>
      <c r="S29" s="27" t="s">
        <v>509</v>
      </c>
      <c r="T29" s="27" t="s">
        <v>84</v>
      </c>
      <c r="U29" s="27" t="s">
        <v>84</v>
      </c>
      <c r="V29" s="27" t="str">
        <f t="shared" si="0"/>
        <v>N/A</v>
      </c>
      <c r="W29" s="28" t="str">
        <f t="shared" si="1"/>
        <v>N/A</v>
      </c>
    </row>
    <row r="30" spans="2:27" ht="56.25" customHeight="1" x14ac:dyDescent="0.2">
      <c r="B30" s="127" t="s">
        <v>508</v>
      </c>
      <c r="C30" s="199"/>
      <c r="D30" s="199"/>
      <c r="E30" s="199"/>
      <c r="F30" s="199"/>
      <c r="G30" s="199"/>
      <c r="H30" s="199"/>
      <c r="I30" s="199"/>
      <c r="J30" s="199"/>
      <c r="K30" s="199"/>
      <c r="L30" s="199"/>
      <c r="M30" s="200" t="s">
        <v>412</v>
      </c>
      <c r="N30" s="200"/>
      <c r="O30" s="200" t="s">
        <v>48</v>
      </c>
      <c r="P30" s="200"/>
      <c r="Q30" s="200" t="s">
        <v>49</v>
      </c>
      <c r="R30" s="200"/>
      <c r="S30" s="27" t="s">
        <v>507</v>
      </c>
      <c r="T30" s="27" t="s">
        <v>507</v>
      </c>
      <c r="U30" s="27" t="s">
        <v>507</v>
      </c>
      <c r="V30" s="27">
        <f t="shared" si="0"/>
        <v>100</v>
      </c>
      <c r="W30" s="28">
        <f t="shared" si="1"/>
        <v>100</v>
      </c>
    </row>
    <row r="31" spans="2:27" ht="56.25" customHeight="1" x14ac:dyDescent="0.2">
      <c r="B31" s="127" t="s">
        <v>506</v>
      </c>
      <c r="C31" s="199"/>
      <c r="D31" s="199"/>
      <c r="E31" s="199"/>
      <c r="F31" s="199"/>
      <c r="G31" s="199"/>
      <c r="H31" s="199"/>
      <c r="I31" s="199"/>
      <c r="J31" s="199"/>
      <c r="K31" s="199"/>
      <c r="L31" s="199"/>
      <c r="M31" s="200" t="s">
        <v>412</v>
      </c>
      <c r="N31" s="200"/>
      <c r="O31" s="200" t="s">
        <v>48</v>
      </c>
      <c r="P31" s="200"/>
      <c r="Q31" s="200" t="s">
        <v>65</v>
      </c>
      <c r="R31" s="200"/>
      <c r="S31" s="27" t="s">
        <v>466</v>
      </c>
      <c r="T31" s="27" t="s">
        <v>84</v>
      </c>
      <c r="U31" s="27" t="s">
        <v>84</v>
      </c>
      <c r="V31" s="27" t="str">
        <f t="shared" si="0"/>
        <v>N/A</v>
      </c>
      <c r="W31" s="28" t="str">
        <f t="shared" si="1"/>
        <v>N/A</v>
      </c>
    </row>
    <row r="32" spans="2:27" ht="56.25" customHeight="1" x14ac:dyDescent="0.2">
      <c r="B32" s="127" t="s">
        <v>505</v>
      </c>
      <c r="C32" s="199"/>
      <c r="D32" s="199"/>
      <c r="E32" s="199"/>
      <c r="F32" s="199"/>
      <c r="G32" s="199"/>
      <c r="H32" s="199"/>
      <c r="I32" s="199"/>
      <c r="J32" s="199"/>
      <c r="K32" s="199"/>
      <c r="L32" s="199"/>
      <c r="M32" s="200" t="s">
        <v>408</v>
      </c>
      <c r="N32" s="200"/>
      <c r="O32" s="200" t="s">
        <v>48</v>
      </c>
      <c r="P32" s="200"/>
      <c r="Q32" s="200" t="s">
        <v>85</v>
      </c>
      <c r="R32" s="200"/>
      <c r="S32" s="27" t="s">
        <v>504</v>
      </c>
      <c r="T32" s="27" t="s">
        <v>84</v>
      </c>
      <c r="U32" s="27" t="s">
        <v>84</v>
      </c>
      <c r="V32" s="27" t="str">
        <f t="shared" si="0"/>
        <v>N/A</v>
      </c>
      <c r="W32" s="28" t="str">
        <f t="shared" si="1"/>
        <v>N/A</v>
      </c>
    </row>
    <row r="33" spans="2:25" ht="56.25" customHeight="1" x14ac:dyDescent="0.2">
      <c r="B33" s="127" t="s">
        <v>503</v>
      </c>
      <c r="C33" s="199"/>
      <c r="D33" s="199"/>
      <c r="E33" s="199"/>
      <c r="F33" s="199"/>
      <c r="G33" s="199"/>
      <c r="H33" s="199"/>
      <c r="I33" s="199"/>
      <c r="J33" s="199"/>
      <c r="K33" s="199"/>
      <c r="L33" s="199"/>
      <c r="M33" s="200" t="s">
        <v>408</v>
      </c>
      <c r="N33" s="200"/>
      <c r="O33" s="200" t="s">
        <v>48</v>
      </c>
      <c r="P33" s="200"/>
      <c r="Q33" s="200" t="s">
        <v>85</v>
      </c>
      <c r="R33" s="200"/>
      <c r="S33" s="27" t="s">
        <v>76</v>
      </c>
      <c r="T33" s="27" t="s">
        <v>84</v>
      </c>
      <c r="U33" s="27" t="s">
        <v>84</v>
      </c>
      <c r="V33" s="27" t="str">
        <f t="shared" si="0"/>
        <v>N/A</v>
      </c>
      <c r="W33" s="28" t="str">
        <f t="shared" si="1"/>
        <v>N/A</v>
      </c>
    </row>
    <row r="34" spans="2:25" ht="56.25" customHeight="1" x14ac:dyDescent="0.2">
      <c r="B34" s="127" t="s">
        <v>502</v>
      </c>
      <c r="C34" s="199"/>
      <c r="D34" s="199"/>
      <c r="E34" s="199"/>
      <c r="F34" s="199"/>
      <c r="G34" s="199"/>
      <c r="H34" s="199"/>
      <c r="I34" s="199"/>
      <c r="J34" s="199"/>
      <c r="K34" s="199"/>
      <c r="L34" s="199"/>
      <c r="M34" s="200" t="s">
        <v>467</v>
      </c>
      <c r="N34" s="200"/>
      <c r="O34" s="200" t="s">
        <v>48</v>
      </c>
      <c r="P34" s="200"/>
      <c r="Q34" s="200" t="s">
        <v>49</v>
      </c>
      <c r="R34" s="200"/>
      <c r="S34" s="27" t="s">
        <v>51</v>
      </c>
      <c r="T34" s="27" t="s">
        <v>51</v>
      </c>
      <c r="U34" s="27" t="s">
        <v>501</v>
      </c>
      <c r="V34" s="27">
        <f t="shared" si="0"/>
        <v>26</v>
      </c>
      <c r="W34" s="28">
        <f t="shared" si="1"/>
        <v>26</v>
      </c>
    </row>
    <row r="35" spans="2:25" ht="56.25" customHeight="1" x14ac:dyDescent="0.2">
      <c r="B35" s="127" t="s">
        <v>500</v>
      </c>
      <c r="C35" s="199"/>
      <c r="D35" s="199"/>
      <c r="E35" s="199"/>
      <c r="F35" s="199"/>
      <c r="G35" s="199"/>
      <c r="H35" s="199"/>
      <c r="I35" s="199"/>
      <c r="J35" s="199"/>
      <c r="K35" s="199"/>
      <c r="L35" s="199"/>
      <c r="M35" s="200" t="s">
        <v>499</v>
      </c>
      <c r="N35" s="200"/>
      <c r="O35" s="200" t="s">
        <v>48</v>
      </c>
      <c r="P35" s="200"/>
      <c r="Q35" s="200" t="s">
        <v>65</v>
      </c>
      <c r="R35" s="200"/>
      <c r="S35" s="27" t="s">
        <v>498</v>
      </c>
      <c r="T35" s="27" t="s">
        <v>84</v>
      </c>
      <c r="U35" s="27" t="s">
        <v>84</v>
      </c>
      <c r="V35" s="27" t="str">
        <f t="shared" si="0"/>
        <v>N/A</v>
      </c>
      <c r="W35" s="28" t="str">
        <f t="shared" si="1"/>
        <v>N/A</v>
      </c>
    </row>
    <row r="36" spans="2:25" ht="56.25" customHeight="1" thickBot="1" x14ac:dyDescent="0.25">
      <c r="B36" s="127" t="s">
        <v>497</v>
      </c>
      <c r="C36" s="199"/>
      <c r="D36" s="199"/>
      <c r="E36" s="199"/>
      <c r="F36" s="199"/>
      <c r="G36" s="199"/>
      <c r="H36" s="199"/>
      <c r="I36" s="199"/>
      <c r="J36" s="199"/>
      <c r="K36" s="199"/>
      <c r="L36" s="199"/>
      <c r="M36" s="200" t="s">
        <v>496</v>
      </c>
      <c r="N36" s="200"/>
      <c r="O36" s="200" t="s">
        <v>48</v>
      </c>
      <c r="P36" s="200"/>
      <c r="Q36" s="200" t="s">
        <v>49</v>
      </c>
      <c r="R36" s="200"/>
      <c r="S36" s="27" t="s">
        <v>495</v>
      </c>
      <c r="T36" s="27" t="s">
        <v>58</v>
      </c>
      <c r="U36" s="27" t="s">
        <v>58</v>
      </c>
      <c r="V36" s="27" t="str">
        <f t="shared" si="0"/>
        <v>N/A</v>
      </c>
      <c r="W36" s="28">
        <f t="shared" si="1"/>
        <v>0</v>
      </c>
    </row>
    <row r="37" spans="2:25" ht="21.75" customHeight="1" thickTop="1" thickBot="1" x14ac:dyDescent="0.25">
      <c r="B37" s="7" t="s">
        <v>60</v>
      </c>
      <c r="C37" s="8"/>
      <c r="D37" s="8"/>
      <c r="E37" s="8"/>
      <c r="F37" s="8"/>
      <c r="G37" s="8"/>
      <c r="H37" s="9"/>
      <c r="I37" s="9"/>
      <c r="J37" s="9"/>
      <c r="K37" s="9"/>
      <c r="L37" s="9"/>
      <c r="M37" s="9"/>
      <c r="N37" s="9"/>
      <c r="O37" s="9"/>
      <c r="P37" s="9"/>
      <c r="Q37" s="9"/>
      <c r="R37" s="9"/>
      <c r="S37" s="9"/>
      <c r="T37" s="9"/>
      <c r="U37" s="9"/>
      <c r="V37" s="9"/>
      <c r="W37" s="10"/>
      <c r="X37" s="18"/>
    </row>
    <row r="38" spans="2:25" ht="29.25" customHeight="1" thickTop="1" thickBot="1" x14ac:dyDescent="0.25">
      <c r="B38" s="137" t="s">
        <v>2298</v>
      </c>
      <c r="C38" s="138"/>
      <c r="D38" s="138"/>
      <c r="E38" s="138"/>
      <c r="F38" s="138"/>
      <c r="G38" s="138"/>
      <c r="H38" s="138"/>
      <c r="I38" s="138"/>
      <c r="J38" s="138"/>
      <c r="K38" s="138"/>
      <c r="L38" s="138"/>
      <c r="M38" s="138"/>
      <c r="N38" s="138"/>
      <c r="O38" s="138"/>
      <c r="P38" s="138"/>
      <c r="Q38" s="139"/>
      <c r="R38" s="29" t="s">
        <v>41</v>
      </c>
      <c r="S38" s="143" t="s">
        <v>42</v>
      </c>
      <c r="T38" s="143"/>
      <c r="U38" s="30" t="s">
        <v>61</v>
      </c>
      <c r="V38" s="144" t="s">
        <v>62</v>
      </c>
      <c r="W38" s="145"/>
    </row>
    <row r="39" spans="2:25" ht="30.75" customHeight="1" thickBot="1" x14ac:dyDescent="0.25">
      <c r="B39" s="140"/>
      <c r="C39" s="141"/>
      <c r="D39" s="141"/>
      <c r="E39" s="141"/>
      <c r="F39" s="141"/>
      <c r="G39" s="141"/>
      <c r="H39" s="141"/>
      <c r="I39" s="141"/>
      <c r="J39" s="141"/>
      <c r="K39" s="141"/>
      <c r="L39" s="141"/>
      <c r="M39" s="141"/>
      <c r="N39" s="141"/>
      <c r="O39" s="141"/>
      <c r="P39" s="141"/>
      <c r="Q39" s="142"/>
      <c r="R39" s="31" t="s">
        <v>63</v>
      </c>
      <c r="S39" s="31" t="s">
        <v>63</v>
      </c>
      <c r="T39" s="31" t="s">
        <v>48</v>
      </c>
      <c r="U39" s="31" t="s">
        <v>63</v>
      </c>
      <c r="V39" s="31" t="s">
        <v>64</v>
      </c>
      <c r="W39" s="32" t="s">
        <v>65</v>
      </c>
      <c r="Y39" s="18"/>
    </row>
    <row r="40" spans="2:25" ht="23.25" customHeight="1" thickBot="1" x14ac:dyDescent="0.25">
      <c r="B40" s="146" t="s">
        <v>66</v>
      </c>
      <c r="C40" s="147"/>
      <c r="D40" s="147"/>
      <c r="E40" s="33" t="s">
        <v>494</v>
      </c>
      <c r="F40" s="33"/>
      <c r="G40" s="33"/>
      <c r="H40" s="34"/>
      <c r="I40" s="34"/>
      <c r="J40" s="34"/>
      <c r="K40" s="34"/>
      <c r="L40" s="34"/>
      <c r="M40" s="34"/>
      <c r="N40" s="34"/>
      <c r="O40" s="34"/>
      <c r="P40" s="35"/>
      <c r="Q40" s="35"/>
      <c r="R40" s="36" t="s">
        <v>493</v>
      </c>
      <c r="S40" s="36" t="s">
        <v>10</v>
      </c>
      <c r="T40" s="35"/>
      <c r="U40" s="36" t="s">
        <v>58</v>
      </c>
      <c r="V40" s="35"/>
      <c r="W40" s="37">
        <f t="shared" ref="W40:W53" si="2">+IF(ISERR(U40/R40*100),"N/A",ROUND(U40/R40*100,2))</f>
        <v>0</v>
      </c>
    </row>
    <row r="41" spans="2:25" ht="26.25" customHeight="1" x14ac:dyDescent="0.2">
      <c r="B41" s="148" t="s">
        <v>69</v>
      </c>
      <c r="C41" s="149"/>
      <c r="D41" s="149"/>
      <c r="E41" s="38" t="s">
        <v>494</v>
      </c>
      <c r="F41" s="38"/>
      <c r="G41" s="38"/>
      <c r="H41" s="39"/>
      <c r="I41" s="39"/>
      <c r="J41" s="39"/>
      <c r="K41" s="39"/>
      <c r="L41" s="39"/>
      <c r="M41" s="39"/>
      <c r="N41" s="39"/>
      <c r="O41" s="39"/>
      <c r="P41" s="40"/>
      <c r="Q41" s="40"/>
      <c r="R41" s="41" t="s">
        <v>493</v>
      </c>
      <c r="S41" s="41" t="s">
        <v>58</v>
      </c>
      <c r="T41" s="41">
        <f>+IF(ISERR(S41/R41*100),"N/A",ROUND(S41/R41*100,2))</f>
        <v>0</v>
      </c>
      <c r="U41" s="41" t="s">
        <v>58</v>
      </c>
      <c r="V41" s="41" t="str">
        <f>+IF(ISERR(U41/S41*100),"N/A",ROUND(U41/S41*100,2))</f>
        <v>N/A</v>
      </c>
      <c r="W41" s="42">
        <f t="shared" si="2"/>
        <v>0</v>
      </c>
    </row>
    <row r="42" spans="2:25" ht="23.25" customHeight="1" thickBot="1" x14ac:dyDescent="0.25">
      <c r="B42" s="146" t="s">
        <v>66</v>
      </c>
      <c r="C42" s="147"/>
      <c r="D42" s="147"/>
      <c r="E42" s="33" t="s">
        <v>492</v>
      </c>
      <c r="F42" s="33"/>
      <c r="G42" s="33"/>
      <c r="H42" s="34"/>
      <c r="I42" s="34"/>
      <c r="J42" s="34"/>
      <c r="K42" s="34"/>
      <c r="L42" s="34"/>
      <c r="M42" s="34"/>
      <c r="N42" s="34"/>
      <c r="O42" s="34"/>
      <c r="P42" s="35"/>
      <c r="Q42" s="35"/>
      <c r="R42" s="36" t="s">
        <v>491</v>
      </c>
      <c r="S42" s="36" t="s">
        <v>10</v>
      </c>
      <c r="T42" s="35"/>
      <c r="U42" s="36" t="s">
        <v>490</v>
      </c>
      <c r="V42" s="35"/>
      <c r="W42" s="37">
        <f t="shared" si="2"/>
        <v>24.99</v>
      </c>
    </row>
    <row r="43" spans="2:25" ht="26.25" customHeight="1" x14ac:dyDescent="0.2">
      <c r="B43" s="148" t="s">
        <v>69</v>
      </c>
      <c r="C43" s="149"/>
      <c r="D43" s="149"/>
      <c r="E43" s="38" t="s">
        <v>492</v>
      </c>
      <c r="F43" s="38"/>
      <c r="G43" s="38"/>
      <c r="H43" s="39"/>
      <c r="I43" s="39"/>
      <c r="J43" s="39"/>
      <c r="K43" s="39"/>
      <c r="L43" s="39"/>
      <c r="M43" s="39"/>
      <c r="N43" s="39"/>
      <c r="O43" s="39"/>
      <c r="P43" s="40"/>
      <c r="Q43" s="40"/>
      <c r="R43" s="41" t="s">
        <v>491</v>
      </c>
      <c r="S43" s="41" t="s">
        <v>490</v>
      </c>
      <c r="T43" s="41">
        <f>+IF(ISERR(S43/R43*100),"N/A",ROUND(S43/R43*100,2))</f>
        <v>24.99</v>
      </c>
      <c r="U43" s="41" t="s">
        <v>490</v>
      </c>
      <c r="V43" s="41">
        <f>+IF(ISERR(U43/S43*100),"N/A",ROUND(U43/S43*100,2))</f>
        <v>100</v>
      </c>
      <c r="W43" s="42">
        <f t="shared" si="2"/>
        <v>24.99</v>
      </c>
    </row>
    <row r="44" spans="2:25" ht="23.25" customHeight="1" thickBot="1" x14ac:dyDescent="0.25">
      <c r="B44" s="146" t="s">
        <v>66</v>
      </c>
      <c r="C44" s="147"/>
      <c r="D44" s="147"/>
      <c r="E44" s="33" t="s">
        <v>406</v>
      </c>
      <c r="F44" s="33"/>
      <c r="G44" s="33"/>
      <c r="H44" s="34"/>
      <c r="I44" s="34"/>
      <c r="J44" s="34"/>
      <c r="K44" s="34"/>
      <c r="L44" s="34"/>
      <c r="M44" s="34"/>
      <c r="N44" s="34"/>
      <c r="O44" s="34"/>
      <c r="P44" s="35"/>
      <c r="Q44" s="35"/>
      <c r="R44" s="36" t="s">
        <v>489</v>
      </c>
      <c r="S44" s="36" t="s">
        <v>10</v>
      </c>
      <c r="T44" s="35"/>
      <c r="U44" s="36" t="s">
        <v>488</v>
      </c>
      <c r="V44" s="35"/>
      <c r="W44" s="37">
        <f t="shared" si="2"/>
        <v>21.7</v>
      </c>
    </row>
    <row r="45" spans="2:25" ht="26.25" customHeight="1" x14ac:dyDescent="0.2">
      <c r="B45" s="148" t="s">
        <v>69</v>
      </c>
      <c r="C45" s="149"/>
      <c r="D45" s="149"/>
      <c r="E45" s="38" t="s">
        <v>406</v>
      </c>
      <c r="F45" s="38"/>
      <c r="G45" s="38"/>
      <c r="H45" s="39"/>
      <c r="I45" s="39"/>
      <c r="J45" s="39"/>
      <c r="K45" s="39"/>
      <c r="L45" s="39"/>
      <c r="M45" s="39"/>
      <c r="N45" s="39"/>
      <c r="O45" s="39"/>
      <c r="P45" s="40"/>
      <c r="Q45" s="40"/>
      <c r="R45" s="41" t="s">
        <v>489</v>
      </c>
      <c r="S45" s="41" t="s">
        <v>488</v>
      </c>
      <c r="T45" s="41">
        <f>+IF(ISERR(S45/R45*100),"N/A",ROUND(S45/R45*100,2))</f>
        <v>21.7</v>
      </c>
      <c r="U45" s="41" t="s">
        <v>488</v>
      </c>
      <c r="V45" s="41">
        <f>+IF(ISERR(U45/S45*100),"N/A",ROUND(U45/S45*100,2))</f>
        <v>100</v>
      </c>
      <c r="W45" s="42">
        <f t="shared" si="2"/>
        <v>21.7</v>
      </c>
    </row>
    <row r="46" spans="2:25" ht="23.25" customHeight="1" thickBot="1" x14ac:dyDescent="0.25">
      <c r="B46" s="146" t="s">
        <v>66</v>
      </c>
      <c r="C46" s="147"/>
      <c r="D46" s="147"/>
      <c r="E46" s="33" t="s">
        <v>401</v>
      </c>
      <c r="F46" s="33"/>
      <c r="G46" s="33"/>
      <c r="H46" s="34"/>
      <c r="I46" s="34"/>
      <c r="J46" s="34"/>
      <c r="K46" s="34"/>
      <c r="L46" s="34"/>
      <c r="M46" s="34"/>
      <c r="N46" s="34"/>
      <c r="O46" s="34"/>
      <c r="P46" s="35"/>
      <c r="Q46" s="35"/>
      <c r="R46" s="36" t="s">
        <v>487</v>
      </c>
      <c r="S46" s="36" t="s">
        <v>10</v>
      </c>
      <c r="T46" s="35"/>
      <c r="U46" s="36" t="s">
        <v>486</v>
      </c>
      <c r="V46" s="35"/>
      <c r="W46" s="37">
        <f t="shared" si="2"/>
        <v>2.04</v>
      </c>
    </row>
    <row r="47" spans="2:25" ht="26.25" customHeight="1" x14ac:dyDescent="0.2">
      <c r="B47" s="148" t="s">
        <v>69</v>
      </c>
      <c r="C47" s="149"/>
      <c r="D47" s="149"/>
      <c r="E47" s="38" t="s">
        <v>401</v>
      </c>
      <c r="F47" s="38"/>
      <c r="G47" s="38"/>
      <c r="H47" s="39"/>
      <c r="I47" s="39"/>
      <c r="J47" s="39"/>
      <c r="K47" s="39"/>
      <c r="L47" s="39"/>
      <c r="M47" s="39"/>
      <c r="N47" s="39"/>
      <c r="O47" s="39"/>
      <c r="P47" s="40"/>
      <c r="Q47" s="40"/>
      <c r="R47" s="41" t="s">
        <v>487</v>
      </c>
      <c r="S47" s="41" t="s">
        <v>486</v>
      </c>
      <c r="T47" s="41">
        <f>+IF(ISERR(S47/R47*100),"N/A",ROUND(S47/R47*100,2))</f>
        <v>2.04</v>
      </c>
      <c r="U47" s="41" t="s">
        <v>486</v>
      </c>
      <c r="V47" s="41">
        <f>+IF(ISERR(U47/S47*100),"N/A",ROUND(U47/S47*100,2))</f>
        <v>100</v>
      </c>
      <c r="W47" s="42">
        <f t="shared" si="2"/>
        <v>2.04</v>
      </c>
    </row>
    <row r="48" spans="2:25" ht="23.25" customHeight="1" thickBot="1" x14ac:dyDescent="0.25">
      <c r="B48" s="146" t="s">
        <v>66</v>
      </c>
      <c r="C48" s="147"/>
      <c r="D48" s="147"/>
      <c r="E48" s="33" t="s">
        <v>464</v>
      </c>
      <c r="F48" s="33"/>
      <c r="G48" s="33"/>
      <c r="H48" s="34"/>
      <c r="I48" s="34"/>
      <c r="J48" s="34"/>
      <c r="K48" s="34"/>
      <c r="L48" s="34"/>
      <c r="M48" s="34"/>
      <c r="N48" s="34"/>
      <c r="O48" s="34"/>
      <c r="P48" s="35"/>
      <c r="Q48" s="35"/>
      <c r="R48" s="36" t="s">
        <v>485</v>
      </c>
      <c r="S48" s="36" t="s">
        <v>10</v>
      </c>
      <c r="T48" s="35"/>
      <c r="U48" s="36" t="s">
        <v>484</v>
      </c>
      <c r="V48" s="35"/>
      <c r="W48" s="37">
        <f t="shared" si="2"/>
        <v>0.08</v>
      </c>
    </row>
    <row r="49" spans="2:23" ht="26.25" customHeight="1" x14ac:dyDescent="0.2">
      <c r="B49" s="148" t="s">
        <v>69</v>
      </c>
      <c r="C49" s="149"/>
      <c r="D49" s="149"/>
      <c r="E49" s="38" t="s">
        <v>464</v>
      </c>
      <c r="F49" s="38"/>
      <c r="G49" s="38"/>
      <c r="H49" s="39"/>
      <c r="I49" s="39"/>
      <c r="J49" s="39"/>
      <c r="K49" s="39"/>
      <c r="L49" s="39"/>
      <c r="M49" s="39"/>
      <c r="N49" s="39"/>
      <c r="O49" s="39"/>
      <c r="P49" s="40"/>
      <c r="Q49" s="40"/>
      <c r="R49" s="41" t="s">
        <v>485</v>
      </c>
      <c r="S49" s="41" t="s">
        <v>484</v>
      </c>
      <c r="T49" s="41">
        <f>+IF(ISERR(S49/R49*100),"N/A",ROUND(S49/R49*100,2))</f>
        <v>0.08</v>
      </c>
      <c r="U49" s="41" t="s">
        <v>484</v>
      </c>
      <c r="V49" s="41">
        <f>+IF(ISERR(U49/S49*100),"N/A",ROUND(U49/S49*100,2))</f>
        <v>100</v>
      </c>
      <c r="W49" s="42">
        <f t="shared" si="2"/>
        <v>0.08</v>
      </c>
    </row>
    <row r="50" spans="2:23" ht="23.25" customHeight="1" thickBot="1" x14ac:dyDescent="0.25">
      <c r="B50" s="146" t="s">
        <v>66</v>
      </c>
      <c r="C50" s="147"/>
      <c r="D50" s="147"/>
      <c r="E50" s="33" t="s">
        <v>483</v>
      </c>
      <c r="F50" s="33"/>
      <c r="G50" s="33"/>
      <c r="H50" s="34"/>
      <c r="I50" s="34"/>
      <c r="J50" s="34"/>
      <c r="K50" s="34"/>
      <c r="L50" s="34"/>
      <c r="M50" s="34"/>
      <c r="N50" s="34"/>
      <c r="O50" s="34"/>
      <c r="P50" s="35"/>
      <c r="Q50" s="35"/>
      <c r="R50" s="36" t="s">
        <v>482</v>
      </c>
      <c r="S50" s="36" t="s">
        <v>10</v>
      </c>
      <c r="T50" s="35"/>
      <c r="U50" s="36" t="s">
        <v>58</v>
      </c>
      <c r="V50" s="35"/>
      <c r="W50" s="37">
        <f t="shared" si="2"/>
        <v>0</v>
      </c>
    </row>
    <row r="51" spans="2:23" ht="26.25" customHeight="1" x14ac:dyDescent="0.2">
      <c r="B51" s="148" t="s">
        <v>69</v>
      </c>
      <c r="C51" s="149"/>
      <c r="D51" s="149"/>
      <c r="E51" s="38" t="s">
        <v>483</v>
      </c>
      <c r="F51" s="38"/>
      <c r="G51" s="38"/>
      <c r="H51" s="39"/>
      <c r="I51" s="39"/>
      <c r="J51" s="39"/>
      <c r="K51" s="39"/>
      <c r="L51" s="39"/>
      <c r="M51" s="39"/>
      <c r="N51" s="39"/>
      <c r="O51" s="39"/>
      <c r="P51" s="40"/>
      <c r="Q51" s="40"/>
      <c r="R51" s="41" t="s">
        <v>482</v>
      </c>
      <c r="S51" s="41" t="s">
        <v>58</v>
      </c>
      <c r="T51" s="41">
        <f>+IF(ISERR(S51/R51*100),"N/A",ROUND(S51/R51*100,2))</f>
        <v>0</v>
      </c>
      <c r="U51" s="41" t="s">
        <v>58</v>
      </c>
      <c r="V51" s="41" t="str">
        <f>+IF(ISERR(U51/S51*100),"N/A",ROUND(U51/S51*100,2))</f>
        <v>N/A</v>
      </c>
      <c r="W51" s="42">
        <f t="shared" si="2"/>
        <v>0</v>
      </c>
    </row>
    <row r="52" spans="2:23" ht="23.25" customHeight="1" thickBot="1" x14ac:dyDescent="0.25">
      <c r="B52" s="146" t="s">
        <v>66</v>
      </c>
      <c r="C52" s="147"/>
      <c r="D52" s="147"/>
      <c r="E52" s="33" t="s">
        <v>481</v>
      </c>
      <c r="F52" s="33"/>
      <c r="G52" s="33"/>
      <c r="H52" s="34"/>
      <c r="I52" s="34"/>
      <c r="J52" s="34"/>
      <c r="K52" s="34"/>
      <c r="L52" s="34"/>
      <c r="M52" s="34"/>
      <c r="N52" s="34"/>
      <c r="O52" s="34"/>
      <c r="P52" s="35"/>
      <c r="Q52" s="35"/>
      <c r="R52" s="36" t="s">
        <v>480</v>
      </c>
      <c r="S52" s="36" t="s">
        <v>10</v>
      </c>
      <c r="T52" s="35"/>
      <c r="U52" s="36" t="s">
        <v>479</v>
      </c>
      <c r="V52" s="35"/>
      <c r="W52" s="37">
        <f t="shared" si="2"/>
        <v>0.21</v>
      </c>
    </row>
    <row r="53" spans="2:23" ht="26.25" customHeight="1" thickBot="1" x14ac:dyDescent="0.25">
      <c r="B53" s="148" t="s">
        <v>69</v>
      </c>
      <c r="C53" s="149"/>
      <c r="D53" s="149"/>
      <c r="E53" s="38" t="s">
        <v>481</v>
      </c>
      <c r="F53" s="38"/>
      <c r="G53" s="38"/>
      <c r="H53" s="39"/>
      <c r="I53" s="39"/>
      <c r="J53" s="39"/>
      <c r="K53" s="39"/>
      <c r="L53" s="39"/>
      <c r="M53" s="39"/>
      <c r="N53" s="39"/>
      <c r="O53" s="39"/>
      <c r="P53" s="40"/>
      <c r="Q53" s="40"/>
      <c r="R53" s="41" t="s">
        <v>480</v>
      </c>
      <c r="S53" s="41" t="s">
        <v>479</v>
      </c>
      <c r="T53" s="41">
        <f>+IF(ISERR(S53/R53*100),"N/A",ROUND(S53/R53*100,2))</f>
        <v>0.21</v>
      </c>
      <c r="U53" s="41" t="s">
        <v>479</v>
      </c>
      <c r="V53" s="41">
        <f>+IF(ISERR(U53/S53*100),"N/A",ROUND(U53/S53*100,2))</f>
        <v>100</v>
      </c>
      <c r="W53" s="42">
        <f t="shared" si="2"/>
        <v>0.21</v>
      </c>
    </row>
    <row r="54" spans="2:23" ht="22.5" customHeight="1" thickTop="1" thickBot="1" x14ac:dyDescent="0.25">
      <c r="B54" s="7" t="s">
        <v>71</v>
      </c>
      <c r="C54" s="8"/>
      <c r="D54" s="8"/>
      <c r="E54" s="8"/>
      <c r="F54" s="8"/>
      <c r="G54" s="8"/>
      <c r="H54" s="9"/>
      <c r="I54" s="9"/>
      <c r="J54" s="9"/>
      <c r="K54" s="9"/>
      <c r="L54" s="9"/>
      <c r="M54" s="9"/>
      <c r="N54" s="9"/>
      <c r="O54" s="9"/>
      <c r="P54" s="9"/>
      <c r="Q54" s="9"/>
      <c r="R54" s="9"/>
      <c r="S54" s="9"/>
      <c r="T54" s="9"/>
      <c r="U54" s="9"/>
      <c r="V54" s="9"/>
      <c r="W54" s="10"/>
    </row>
    <row r="55" spans="2:23" ht="37.5" customHeight="1" thickTop="1" x14ac:dyDescent="0.2">
      <c r="B55" s="201" t="s">
        <v>2229</v>
      </c>
      <c r="C55" s="202"/>
      <c r="D55" s="202"/>
      <c r="E55" s="202"/>
      <c r="F55" s="202"/>
      <c r="G55" s="202"/>
      <c r="H55" s="202"/>
      <c r="I55" s="202"/>
      <c r="J55" s="202"/>
      <c r="K55" s="202"/>
      <c r="L55" s="202"/>
      <c r="M55" s="202"/>
      <c r="N55" s="202"/>
      <c r="O55" s="202"/>
      <c r="P55" s="202"/>
      <c r="Q55" s="202"/>
      <c r="R55" s="202"/>
      <c r="S55" s="202"/>
      <c r="T55" s="202"/>
      <c r="U55" s="202"/>
      <c r="V55" s="202"/>
      <c r="W55" s="203"/>
    </row>
    <row r="56" spans="2:23" ht="322.5" customHeight="1" thickBot="1" x14ac:dyDescent="0.25">
      <c r="B56" s="204"/>
      <c r="C56" s="205"/>
      <c r="D56" s="205"/>
      <c r="E56" s="205"/>
      <c r="F56" s="205"/>
      <c r="G56" s="205"/>
      <c r="H56" s="205"/>
      <c r="I56" s="205"/>
      <c r="J56" s="205"/>
      <c r="K56" s="205"/>
      <c r="L56" s="205"/>
      <c r="M56" s="205"/>
      <c r="N56" s="205"/>
      <c r="O56" s="205"/>
      <c r="P56" s="205"/>
      <c r="Q56" s="205"/>
      <c r="R56" s="205"/>
      <c r="S56" s="205"/>
      <c r="T56" s="205"/>
      <c r="U56" s="205"/>
      <c r="V56" s="205"/>
      <c r="W56" s="206"/>
    </row>
    <row r="57" spans="2:23" ht="37.5" customHeight="1" thickTop="1" x14ac:dyDescent="0.2">
      <c r="B57" s="201" t="s">
        <v>2230</v>
      </c>
      <c r="C57" s="202"/>
      <c r="D57" s="202"/>
      <c r="E57" s="202"/>
      <c r="F57" s="202"/>
      <c r="G57" s="202"/>
      <c r="H57" s="202"/>
      <c r="I57" s="202"/>
      <c r="J57" s="202"/>
      <c r="K57" s="202"/>
      <c r="L57" s="202"/>
      <c r="M57" s="202"/>
      <c r="N57" s="202"/>
      <c r="O57" s="202"/>
      <c r="P57" s="202"/>
      <c r="Q57" s="202"/>
      <c r="R57" s="202"/>
      <c r="S57" s="202"/>
      <c r="T57" s="202"/>
      <c r="U57" s="202"/>
      <c r="V57" s="202"/>
      <c r="W57" s="203"/>
    </row>
    <row r="58" spans="2:23" ht="332.25" customHeight="1" thickBot="1" x14ac:dyDescent="0.25">
      <c r="B58" s="204"/>
      <c r="C58" s="205"/>
      <c r="D58" s="205"/>
      <c r="E58" s="205"/>
      <c r="F58" s="205"/>
      <c r="G58" s="205"/>
      <c r="H58" s="205"/>
      <c r="I58" s="205"/>
      <c r="J58" s="205"/>
      <c r="K58" s="205"/>
      <c r="L58" s="205"/>
      <c r="M58" s="205"/>
      <c r="N58" s="205"/>
      <c r="O58" s="205"/>
      <c r="P58" s="205"/>
      <c r="Q58" s="205"/>
      <c r="R58" s="205"/>
      <c r="S58" s="205"/>
      <c r="T58" s="205"/>
      <c r="U58" s="205"/>
      <c r="V58" s="205"/>
      <c r="W58" s="206"/>
    </row>
    <row r="59" spans="2:23" ht="37.5" customHeight="1" thickTop="1" x14ac:dyDescent="0.2">
      <c r="B59" s="201" t="s">
        <v>2231</v>
      </c>
      <c r="C59" s="202"/>
      <c r="D59" s="202"/>
      <c r="E59" s="202"/>
      <c r="F59" s="202"/>
      <c r="G59" s="202"/>
      <c r="H59" s="202"/>
      <c r="I59" s="202"/>
      <c r="J59" s="202"/>
      <c r="K59" s="202"/>
      <c r="L59" s="202"/>
      <c r="M59" s="202"/>
      <c r="N59" s="202"/>
      <c r="O59" s="202"/>
      <c r="P59" s="202"/>
      <c r="Q59" s="202"/>
      <c r="R59" s="202"/>
      <c r="S59" s="202"/>
      <c r="T59" s="202"/>
      <c r="U59" s="202"/>
      <c r="V59" s="202"/>
      <c r="W59" s="203"/>
    </row>
    <row r="60" spans="2:23" ht="282" customHeight="1" thickBot="1" x14ac:dyDescent="0.25">
      <c r="B60" s="207"/>
      <c r="C60" s="208"/>
      <c r="D60" s="208"/>
      <c r="E60" s="208"/>
      <c r="F60" s="208"/>
      <c r="G60" s="208"/>
      <c r="H60" s="208"/>
      <c r="I60" s="208"/>
      <c r="J60" s="208"/>
      <c r="K60" s="208"/>
      <c r="L60" s="208"/>
      <c r="M60" s="208"/>
      <c r="N60" s="208"/>
      <c r="O60" s="208"/>
      <c r="P60" s="208"/>
      <c r="Q60" s="208"/>
      <c r="R60" s="208"/>
      <c r="S60" s="208"/>
      <c r="T60" s="208"/>
      <c r="U60" s="208"/>
      <c r="V60" s="208"/>
      <c r="W60" s="209"/>
    </row>
  </sheetData>
  <mergeCells count="115">
    <mergeCell ref="B51:D51"/>
    <mergeCell ref="B52:D52"/>
    <mergeCell ref="B53:D53"/>
    <mergeCell ref="B55:W56"/>
    <mergeCell ref="B57:W58"/>
    <mergeCell ref="B59:W60"/>
    <mergeCell ref="B42:D42"/>
    <mergeCell ref="B43:D43"/>
    <mergeCell ref="B44:D44"/>
    <mergeCell ref="B45:D45"/>
    <mergeCell ref="B46:D46"/>
    <mergeCell ref="B47:D47"/>
    <mergeCell ref="B48:D48"/>
    <mergeCell ref="B49:D49"/>
    <mergeCell ref="B50:D50"/>
    <mergeCell ref="B36:L36"/>
    <mergeCell ref="M36:N36"/>
    <mergeCell ref="O36:P36"/>
    <mergeCell ref="Q36:R36"/>
    <mergeCell ref="B38:Q39"/>
    <mergeCell ref="S38:T38"/>
    <mergeCell ref="V38:W38"/>
    <mergeCell ref="B40:D40"/>
    <mergeCell ref="B41:D41"/>
    <mergeCell ref="B33:L33"/>
    <mergeCell ref="M33:N33"/>
    <mergeCell ref="O33:P33"/>
    <mergeCell ref="Q33:R33"/>
    <mergeCell ref="B34:L34"/>
    <mergeCell ref="M34:N34"/>
    <mergeCell ref="O34:P34"/>
    <mergeCell ref="Q34:R34"/>
    <mergeCell ref="B35:L35"/>
    <mergeCell ref="M35:N35"/>
    <mergeCell ref="O35:P35"/>
    <mergeCell ref="Q35:R35"/>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5:L25"/>
    <mergeCell ref="M25:N25"/>
    <mergeCell ref="O25:P25"/>
    <mergeCell ref="Q25:R25"/>
    <mergeCell ref="B23:L24"/>
    <mergeCell ref="M23:N24"/>
    <mergeCell ref="O23:P24"/>
    <mergeCell ref="B26:L26"/>
    <mergeCell ref="M26:N26"/>
    <mergeCell ref="O26:P26"/>
    <mergeCell ref="Q26:R26"/>
    <mergeCell ref="Q23:R24"/>
    <mergeCell ref="S23:S24"/>
    <mergeCell ref="T23:T24"/>
    <mergeCell ref="C19:I19"/>
    <mergeCell ref="L19:Q19"/>
    <mergeCell ref="T19:W19"/>
    <mergeCell ref="C20:W20"/>
    <mergeCell ref="B22:T22"/>
    <mergeCell ref="U22:W22"/>
    <mergeCell ref="U23:U24"/>
    <mergeCell ref="V23:V24"/>
    <mergeCell ref="W23:W24"/>
    <mergeCell ref="D12:H12"/>
    <mergeCell ref="I12:W12"/>
    <mergeCell ref="C13:W13"/>
    <mergeCell ref="C14:W14"/>
    <mergeCell ref="B17:I17"/>
    <mergeCell ref="K17:Q17"/>
    <mergeCell ref="S17:W17"/>
    <mergeCell ref="C18:I18"/>
    <mergeCell ref="L18:Q18"/>
    <mergeCell ref="T18:W18"/>
    <mergeCell ref="D7:H7"/>
    <mergeCell ref="O7:W7"/>
    <mergeCell ref="D8:H8"/>
    <mergeCell ref="P8:W8"/>
    <mergeCell ref="D9:H9"/>
    <mergeCell ref="I9:W9"/>
    <mergeCell ref="D10:H10"/>
    <mergeCell ref="I10:W10"/>
    <mergeCell ref="D11:H11"/>
    <mergeCell ref="I11:W11"/>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3" manualBreakCount="3">
    <brk id="16" min="1" max="20" man="1"/>
    <brk id="53" min="1" max="22" man="1"/>
    <brk id="58" min="1" max="2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indexed="53"/>
    <pageSetUpPr fitToPage="1"/>
  </sheetPr>
  <dimension ref="A1:AA34"/>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429</v>
      </c>
      <c r="D4" s="188" t="s">
        <v>428</v>
      </c>
      <c r="E4" s="188"/>
      <c r="F4" s="188"/>
      <c r="G4" s="188"/>
      <c r="H4" s="189"/>
      <c r="J4" s="190" t="s">
        <v>6</v>
      </c>
      <c r="K4" s="188"/>
      <c r="L4" s="12" t="s">
        <v>545</v>
      </c>
      <c r="M4" s="191" t="s">
        <v>544</v>
      </c>
      <c r="N4" s="191"/>
      <c r="O4" s="191"/>
      <c r="P4" s="191"/>
      <c r="Q4" s="192"/>
      <c r="R4" s="13"/>
      <c r="S4" s="193" t="s">
        <v>2015</v>
      </c>
      <c r="T4" s="194"/>
      <c r="U4" s="194"/>
      <c r="V4" s="195" t="s">
        <v>534</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537</v>
      </c>
      <c r="D6" s="198" t="s">
        <v>543</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542</v>
      </c>
      <c r="K8" s="19" t="s">
        <v>541</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98.75" customHeight="1" thickTop="1" thickBot="1" x14ac:dyDescent="0.25">
      <c r="B10" s="20" t="s">
        <v>21</v>
      </c>
      <c r="C10" s="195" t="s">
        <v>540</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457</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539</v>
      </c>
      <c r="C21" s="199"/>
      <c r="D21" s="199"/>
      <c r="E21" s="199"/>
      <c r="F21" s="199"/>
      <c r="G21" s="199"/>
      <c r="H21" s="199"/>
      <c r="I21" s="199"/>
      <c r="J21" s="199"/>
      <c r="K21" s="199"/>
      <c r="L21" s="199"/>
      <c r="M21" s="200" t="s">
        <v>537</v>
      </c>
      <c r="N21" s="200"/>
      <c r="O21" s="200" t="s">
        <v>48</v>
      </c>
      <c r="P21" s="200"/>
      <c r="Q21" s="200" t="s">
        <v>65</v>
      </c>
      <c r="R21" s="200"/>
      <c r="S21" s="27" t="s">
        <v>53</v>
      </c>
      <c r="T21" s="27" t="s">
        <v>84</v>
      </c>
      <c r="U21" s="27" t="s">
        <v>84</v>
      </c>
      <c r="V21" s="27" t="str">
        <f>+IF(ISERR(U21/T21*100),"N/A",ROUND(U21/T21*100,2))</f>
        <v>N/A</v>
      </c>
      <c r="W21" s="28" t="str">
        <f>+IF(ISERR(U21/S21*100),"N/A",ROUND(U21/S21*100,2))</f>
        <v>N/A</v>
      </c>
    </row>
    <row r="22" spans="2:27" ht="56.25" customHeight="1" thickBot="1" x14ac:dyDescent="0.25">
      <c r="B22" s="127" t="s">
        <v>538</v>
      </c>
      <c r="C22" s="199"/>
      <c r="D22" s="199"/>
      <c r="E22" s="199"/>
      <c r="F22" s="199"/>
      <c r="G22" s="199"/>
      <c r="H22" s="199"/>
      <c r="I22" s="199"/>
      <c r="J22" s="199"/>
      <c r="K22" s="199"/>
      <c r="L22" s="199"/>
      <c r="M22" s="200" t="s">
        <v>537</v>
      </c>
      <c r="N22" s="200"/>
      <c r="O22" s="200" t="s">
        <v>48</v>
      </c>
      <c r="P22" s="200"/>
      <c r="Q22" s="200" t="s">
        <v>65</v>
      </c>
      <c r="R22" s="200"/>
      <c r="S22" s="27" t="s">
        <v>536</v>
      </c>
      <c r="T22" s="27" t="s">
        <v>84</v>
      </c>
      <c r="U22" s="27" t="s">
        <v>84</v>
      </c>
      <c r="V22" s="27" t="str">
        <f>+IF(ISERR(U22/T22*100),"N/A",ROUND(U22/T22*100,2))</f>
        <v>N/A</v>
      </c>
      <c r="W22" s="28" t="str">
        <f>+IF(ISERR(U22/S22*100),"N/A",ROUND(U22/S22*100,2))</f>
        <v>N/A</v>
      </c>
    </row>
    <row r="23" spans="2:27" ht="21.75" customHeight="1" thickTop="1" thickBot="1" x14ac:dyDescent="0.25">
      <c r="B23" s="7" t="s">
        <v>60</v>
      </c>
      <c r="C23" s="8"/>
      <c r="D23" s="8"/>
      <c r="E23" s="8"/>
      <c r="F23" s="8"/>
      <c r="G23" s="8"/>
      <c r="H23" s="9"/>
      <c r="I23" s="9"/>
      <c r="J23" s="9"/>
      <c r="K23" s="9"/>
      <c r="L23" s="9"/>
      <c r="M23" s="9"/>
      <c r="N23" s="9"/>
      <c r="O23" s="9"/>
      <c r="P23" s="9"/>
      <c r="Q23" s="9"/>
      <c r="R23" s="9"/>
      <c r="S23" s="9"/>
      <c r="T23" s="9"/>
      <c r="U23" s="9"/>
      <c r="V23" s="9"/>
      <c r="W23" s="10"/>
      <c r="X23" s="18"/>
    </row>
    <row r="24" spans="2:27" ht="29.25" customHeight="1" thickTop="1" thickBot="1" x14ac:dyDescent="0.25">
      <c r="B24" s="137" t="s">
        <v>2298</v>
      </c>
      <c r="C24" s="138"/>
      <c r="D24" s="138"/>
      <c r="E24" s="138"/>
      <c r="F24" s="138"/>
      <c r="G24" s="138"/>
      <c r="H24" s="138"/>
      <c r="I24" s="138"/>
      <c r="J24" s="138"/>
      <c r="K24" s="138"/>
      <c r="L24" s="138"/>
      <c r="M24" s="138"/>
      <c r="N24" s="138"/>
      <c r="O24" s="138"/>
      <c r="P24" s="138"/>
      <c r="Q24" s="139"/>
      <c r="R24" s="29" t="s">
        <v>41</v>
      </c>
      <c r="S24" s="143" t="s">
        <v>42</v>
      </c>
      <c r="T24" s="143"/>
      <c r="U24" s="30" t="s">
        <v>61</v>
      </c>
      <c r="V24" s="144" t="s">
        <v>62</v>
      </c>
      <c r="W24" s="145"/>
    </row>
    <row r="25" spans="2:27" ht="30.75" customHeight="1" thickBot="1" x14ac:dyDescent="0.25">
      <c r="B25" s="140"/>
      <c r="C25" s="141"/>
      <c r="D25" s="141"/>
      <c r="E25" s="141"/>
      <c r="F25" s="141"/>
      <c r="G25" s="141"/>
      <c r="H25" s="141"/>
      <c r="I25" s="141"/>
      <c r="J25" s="141"/>
      <c r="K25" s="141"/>
      <c r="L25" s="141"/>
      <c r="M25" s="141"/>
      <c r="N25" s="141"/>
      <c r="O25" s="141"/>
      <c r="P25" s="141"/>
      <c r="Q25" s="142"/>
      <c r="R25" s="31" t="s">
        <v>63</v>
      </c>
      <c r="S25" s="31" t="s">
        <v>63</v>
      </c>
      <c r="T25" s="31" t="s">
        <v>48</v>
      </c>
      <c r="U25" s="31" t="s">
        <v>63</v>
      </c>
      <c r="V25" s="31" t="s">
        <v>64</v>
      </c>
      <c r="W25" s="32" t="s">
        <v>65</v>
      </c>
      <c r="Y25" s="18"/>
    </row>
    <row r="26" spans="2:27" ht="23.25" customHeight="1" thickBot="1" x14ac:dyDescent="0.25">
      <c r="B26" s="146" t="s">
        <v>66</v>
      </c>
      <c r="C26" s="147"/>
      <c r="D26" s="147"/>
      <c r="E26" s="33" t="s">
        <v>535</v>
      </c>
      <c r="F26" s="33"/>
      <c r="G26" s="33"/>
      <c r="H26" s="34"/>
      <c r="I26" s="34"/>
      <c r="J26" s="34"/>
      <c r="K26" s="34"/>
      <c r="L26" s="34"/>
      <c r="M26" s="34"/>
      <c r="N26" s="34"/>
      <c r="O26" s="34"/>
      <c r="P26" s="35"/>
      <c r="Q26" s="35"/>
      <c r="R26" s="36" t="s">
        <v>534</v>
      </c>
      <c r="S26" s="36" t="s">
        <v>10</v>
      </c>
      <c r="T26" s="35"/>
      <c r="U26" s="36" t="s">
        <v>533</v>
      </c>
      <c r="V26" s="35"/>
      <c r="W26" s="37">
        <f>+IF(ISERR(U26/R26*100),"N/A",ROUND(U26/R26*100,2))</f>
        <v>0.25</v>
      </c>
    </row>
    <row r="27" spans="2:27" ht="26.25" customHeight="1" thickBot="1" x14ac:dyDescent="0.25">
      <c r="B27" s="148" t="s">
        <v>69</v>
      </c>
      <c r="C27" s="149"/>
      <c r="D27" s="149"/>
      <c r="E27" s="38" t="s">
        <v>535</v>
      </c>
      <c r="F27" s="38"/>
      <c r="G27" s="38"/>
      <c r="H27" s="39"/>
      <c r="I27" s="39"/>
      <c r="J27" s="39"/>
      <c r="K27" s="39"/>
      <c r="L27" s="39"/>
      <c r="M27" s="39"/>
      <c r="N27" s="39"/>
      <c r="O27" s="39"/>
      <c r="P27" s="40"/>
      <c r="Q27" s="40"/>
      <c r="R27" s="41" t="s">
        <v>534</v>
      </c>
      <c r="S27" s="41" t="s">
        <v>533</v>
      </c>
      <c r="T27" s="41">
        <f>+IF(ISERR(S27/R27*100),"N/A",ROUND(S27/R27*100,2))</f>
        <v>0.25</v>
      </c>
      <c r="U27" s="41" t="s">
        <v>533</v>
      </c>
      <c r="V27" s="41">
        <f>+IF(ISERR(U27/S27*100),"N/A",ROUND(U27/S27*100,2))</f>
        <v>100</v>
      </c>
      <c r="W27" s="42">
        <f>+IF(ISERR(U27/R27*100),"N/A",ROUND(U27/R27*100,2))</f>
        <v>0.25</v>
      </c>
    </row>
    <row r="28" spans="2:27" ht="22.5" customHeight="1" thickTop="1" thickBot="1" x14ac:dyDescent="0.25">
      <c r="B28" s="7" t="s">
        <v>71</v>
      </c>
      <c r="C28" s="8"/>
      <c r="D28" s="8"/>
      <c r="E28" s="8"/>
      <c r="F28" s="8"/>
      <c r="G28" s="8"/>
      <c r="H28" s="9"/>
      <c r="I28" s="9"/>
      <c r="J28" s="9"/>
      <c r="K28" s="9"/>
      <c r="L28" s="9"/>
      <c r="M28" s="9"/>
      <c r="N28" s="9"/>
      <c r="O28" s="9"/>
      <c r="P28" s="9"/>
      <c r="Q28" s="9"/>
      <c r="R28" s="9"/>
      <c r="S28" s="9"/>
      <c r="T28" s="9"/>
      <c r="U28" s="9"/>
      <c r="V28" s="9"/>
      <c r="W28" s="10"/>
    </row>
    <row r="29" spans="2:27" ht="37.5" customHeight="1" thickTop="1" x14ac:dyDescent="0.2">
      <c r="B29" s="201" t="s">
        <v>2226</v>
      </c>
      <c r="C29" s="202"/>
      <c r="D29" s="202"/>
      <c r="E29" s="202"/>
      <c r="F29" s="202"/>
      <c r="G29" s="202"/>
      <c r="H29" s="202"/>
      <c r="I29" s="202"/>
      <c r="J29" s="202"/>
      <c r="K29" s="202"/>
      <c r="L29" s="202"/>
      <c r="M29" s="202"/>
      <c r="N29" s="202"/>
      <c r="O29" s="202"/>
      <c r="P29" s="202"/>
      <c r="Q29" s="202"/>
      <c r="R29" s="202"/>
      <c r="S29" s="202"/>
      <c r="T29" s="202"/>
      <c r="U29" s="202"/>
      <c r="V29" s="202"/>
      <c r="W29" s="203"/>
    </row>
    <row r="30" spans="2:27" ht="98.25" customHeight="1" thickBot="1" x14ac:dyDescent="0.25">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x14ac:dyDescent="0.2">
      <c r="B31" s="201" t="s">
        <v>2227</v>
      </c>
      <c r="C31" s="202"/>
      <c r="D31" s="202"/>
      <c r="E31" s="202"/>
      <c r="F31" s="202"/>
      <c r="G31" s="202"/>
      <c r="H31" s="202"/>
      <c r="I31" s="202"/>
      <c r="J31" s="202"/>
      <c r="K31" s="202"/>
      <c r="L31" s="202"/>
      <c r="M31" s="202"/>
      <c r="N31" s="202"/>
      <c r="O31" s="202"/>
      <c r="P31" s="202"/>
      <c r="Q31" s="202"/>
      <c r="R31" s="202"/>
      <c r="S31" s="202"/>
      <c r="T31" s="202"/>
      <c r="U31" s="202"/>
      <c r="V31" s="202"/>
      <c r="W31" s="203"/>
    </row>
    <row r="32" spans="2:27" ht="15"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2228</v>
      </c>
      <c r="C33" s="202"/>
      <c r="D33" s="202"/>
      <c r="E33" s="202"/>
      <c r="F33" s="202"/>
      <c r="G33" s="202"/>
      <c r="H33" s="202"/>
      <c r="I33" s="202"/>
      <c r="J33" s="202"/>
      <c r="K33" s="202"/>
      <c r="L33" s="202"/>
      <c r="M33" s="202"/>
      <c r="N33" s="202"/>
      <c r="O33" s="202"/>
      <c r="P33" s="202"/>
      <c r="Q33" s="202"/>
      <c r="R33" s="202"/>
      <c r="S33" s="202"/>
      <c r="T33" s="202"/>
      <c r="U33" s="202"/>
      <c r="V33" s="202"/>
      <c r="W33" s="203"/>
    </row>
    <row r="34" spans="2:23" ht="51.75" customHeight="1" thickBot="1" x14ac:dyDescent="0.25">
      <c r="B34" s="207"/>
      <c r="C34" s="208"/>
      <c r="D34" s="208"/>
      <c r="E34" s="208"/>
      <c r="F34" s="208"/>
      <c r="G34" s="208"/>
      <c r="H34" s="208"/>
      <c r="I34" s="208"/>
      <c r="J34" s="208"/>
      <c r="K34" s="208"/>
      <c r="L34" s="208"/>
      <c r="M34" s="208"/>
      <c r="N34" s="208"/>
      <c r="O34" s="208"/>
      <c r="P34" s="208"/>
      <c r="Q34" s="208"/>
      <c r="R34" s="208"/>
      <c r="S34" s="208"/>
      <c r="T34" s="208"/>
      <c r="U34" s="208"/>
      <c r="V34" s="208"/>
      <c r="W34" s="20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429</v>
      </c>
      <c r="D4" s="188" t="s">
        <v>428</v>
      </c>
      <c r="E4" s="188"/>
      <c r="F4" s="188"/>
      <c r="G4" s="188"/>
      <c r="H4" s="189"/>
      <c r="J4" s="190" t="s">
        <v>6</v>
      </c>
      <c r="K4" s="188"/>
      <c r="L4" s="12" t="s">
        <v>556</v>
      </c>
      <c r="M4" s="191" t="s">
        <v>555</v>
      </c>
      <c r="N4" s="191"/>
      <c r="O4" s="191"/>
      <c r="P4" s="191"/>
      <c r="Q4" s="192"/>
      <c r="R4" s="13"/>
      <c r="S4" s="193" t="s">
        <v>2015</v>
      </c>
      <c r="T4" s="194"/>
      <c r="U4" s="194"/>
      <c r="V4" s="195" t="s">
        <v>554</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10</v>
      </c>
      <c r="D6" s="198" t="s">
        <v>10</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553</v>
      </c>
      <c r="K8" s="19" t="s">
        <v>553</v>
      </c>
      <c r="L8" s="19" t="s">
        <v>552</v>
      </c>
      <c r="M8" s="19" t="s">
        <v>551</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550</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469</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549</v>
      </c>
      <c r="C21" s="199"/>
      <c r="D21" s="199"/>
      <c r="E21" s="199"/>
      <c r="F21" s="199"/>
      <c r="G21" s="199"/>
      <c r="H21" s="199"/>
      <c r="I21" s="199"/>
      <c r="J21" s="199"/>
      <c r="K21" s="199"/>
      <c r="L21" s="199"/>
      <c r="M21" s="200" t="s">
        <v>467</v>
      </c>
      <c r="N21" s="200"/>
      <c r="O21" s="200" t="s">
        <v>48</v>
      </c>
      <c r="P21" s="200"/>
      <c r="Q21" s="200" t="s">
        <v>49</v>
      </c>
      <c r="R21" s="200"/>
      <c r="S21" s="27" t="s">
        <v>438</v>
      </c>
      <c r="T21" s="27" t="s">
        <v>438</v>
      </c>
      <c r="U21" s="27" t="s">
        <v>548</v>
      </c>
      <c r="V21" s="27">
        <f>+IF(ISERR(U21/T21*100),"N/A",ROUND(U21/T21*100,2))</f>
        <v>109.2</v>
      </c>
      <c r="W21" s="28">
        <f>+IF(ISERR(U21/S21*100),"N/A",ROUND(U21/S21*100,2))</f>
        <v>109.2</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464</v>
      </c>
      <c r="F25" s="33"/>
      <c r="G25" s="33"/>
      <c r="H25" s="34"/>
      <c r="I25" s="34"/>
      <c r="J25" s="34"/>
      <c r="K25" s="34"/>
      <c r="L25" s="34"/>
      <c r="M25" s="34"/>
      <c r="N25" s="34"/>
      <c r="O25" s="34"/>
      <c r="P25" s="35"/>
      <c r="Q25" s="35"/>
      <c r="R25" s="36" t="s">
        <v>547</v>
      </c>
      <c r="S25" s="36" t="s">
        <v>10</v>
      </c>
      <c r="T25" s="35"/>
      <c r="U25" s="36" t="s">
        <v>546</v>
      </c>
      <c r="V25" s="35"/>
      <c r="W25" s="37">
        <f>+IF(ISERR(U25/R25*100),"N/A",ROUND(U25/R25*100,2))</f>
        <v>56.53</v>
      </c>
    </row>
    <row r="26" spans="2:27" ht="26.25" customHeight="1" thickBot="1" x14ac:dyDescent="0.25">
      <c r="B26" s="148" t="s">
        <v>69</v>
      </c>
      <c r="C26" s="149"/>
      <c r="D26" s="149"/>
      <c r="E26" s="38" t="s">
        <v>464</v>
      </c>
      <c r="F26" s="38"/>
      <c r="G26" s="38"/>
      <c r="H26" s="39"/>
      <c r="I26" s="39"/>
      <c r="J26" s="39"/>
      <c r="K26" s="39"/>
      <c r="L26" s="39"/>
      <c r="M26" s="39"/>
      <c r="N26" s="39"/>
      <c r="O26" s="39"/>
      <c r="P26" s="40"/>
      <c r="Q26" s="40"/>
      <c r="R26" s="41" t="s">
        <v>547</v>
      </c>
      <c r="S26" s="41" t="s">
        <v>546</v>
      </c>
      <c r="T26" s="41">
        <f>+IF(ISERR(S26/R26*100),"N/A",ROUND(S26/R26*100,2))</f>
        <v>56.53</v>
      </c>
      <c r="U26" s="41" t="s">
        <v>546</v>
      </c>
      <c r="V26" s="41">
        <f>+IF(ISERR(U26/S26*100),"N/A",ROUND(U26/S26*100,2))</f>
        <v>100</v>
      </c>
      <c r="W26" s="42">
        <f>+IF(ISERR(U26/R26*100),"N/A",ROUND(U26/R26*100,2))</f>
        <v>56.53</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2224</v>
      </c>
      <c r="C28" s="202"/>
      <c r="D28" s="202"/>
      <c r="E28" s="202"/>
      <c r="F28" s="202"/>
      <c r="G28" s="202"/>
      <c r="H28" s="202"/>
      <c r="I28" s="202"/>
      <c r="J28" s="202"/>
      <c r="K28" s="202"/>
      <c r="L28" s="202"/>
      <c r="M28" s="202"/>
      <c r="N28" s="202"/>
      <c r="O28" s="202"/>
      <c r="P28" s="202"/>
      <c r="Q28" s="202"/>
      <c r="R28" s="202"/>
      <c r="S28" s="202"/>
      <c r="T28" s="202"/>
      <c r="U28" s="202"/>
      <c r="V28" s="202"/>
      <c r="W28" s="203"/>
    </row>
    <row r="29" spans="2:27" ht="57.7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2222</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2225</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429</v>
      </c>
      <c r="D4" s="188" t="s">
        <v>428</v>
      </c>
      <c r="E4" s="188"/>
      <c r="F4" s="188"/>
      <c r="G4" s="188"/>
      <c r="H4" s="189"/>
      <c r="J4" s="190" t="s">
        <v>6</v>
      </c>
      <c r="K4" s="188"/>
      <c r="L4" s="12" t="s">
        <v>566</v>
      </c>
      <c r="M4" s="191" t="s">
        <v>565</v>
      </c>
      <c r="N4" s="191"/>
      <c r="O4" s="191"/>
      <c r="P4" s="191"/>
      <c r="Q4" s="192"/>
      <c r="R4" s="13"/>
      <c r="S4" s="193" t="s">
        <v>2015</v>
      </c>
      <c r="T4" s="194"/>
      <c r="U4" s="194"/>
      <c r="V4" s="195" t="s">
        <v>564</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10</v>
      </c>
      <c r="D6" s="198" t="s">
        <v>10</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563</v>
      </c>
      <c r="K8" s="19" t="s">
        <v>563</v>
      </c>
      <c r="L8" s="19" t="s">
        <v>562</v>
      </c>
      <c r="M8" s="19" t="s">
        <v>561</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560</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469</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549</v>
      </c>
      <c r="C21" s="199"/>
      <c r="D21" s="199"/>
      <c r="E21" s="199"/>
      <c r="F21" s="199"/>
      <c r="G21" s="199"/>
      <c r="H21" s="199"/>
      <c r="I21" s="199"/>
      <c r="J21" s="199"/>
      <c r="K21" s="199"/>
      <c r="L21" s="199"/>
      <c r="M21" s="200" t="s">
        <v>467</v>
      </c>
      <c r="N21" s="200"/>
      <c r="O21" s="200" t="s">
        <v>48</v>
      </c>
      <c r="P21" s="200"/>
      <c r="Q21" s="200" t="s">
        <v>49</v>
      </c>
      <c r="R21" s="200"/>
      <c r="S21" s="27" t="s">
        <v>438</v>
      </c>
      <c r="T21" s="27" t="s">
        <v>438</v>
      </c>
      <c r="U21" s="27" t="s">
        <v>559</v>
      </c>
      <c r="V21" s="27">
        <f>+IF(ISERR(U21/T21*100),"N/A",ROUND(U21/T21*100,2))</f>
        <v>102.4</v>
      </c>
      <c r="W21" s="28">
        <f>+IF(ISERR(U21/S21*100),"N/A",ROUND(U21/S21*100,2))</f>
        <v>102.4</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464</v>
      </c>
      <c r="F25" s="33"/>
      <c r="G25" s="33"/>
      <c r="H25" s="34"/>
      <c r="I25" s="34"/>
      <c r="J25" s="34"/>
      <c r="K25" s="34"/>
      <c r="L25" s="34"/>
      <c r="M25" s="34"/>
      <c r="N25" s="34"/>
      <c r="O25" s="34"/>
      <c r="P25" s="35"/>
      <c r="Q25" s="35"/>
      <c r="R25" s="36" t="s">
        <v>558</v>
      </c>
      <c r="S25" s="36" t="s">
        <v>10</v>
      </c>
      <c r="T25" s="35"/>
      <c r="U25" s="36" t="s">
        <v>557</v>
      </c>
      <c r="V25" s="35"/>
      <c r="W25" s="37">
        <f>+IF(ISERR(U25/R25*100),"N/A",ROUND(U25/R25*100,2))</f>
        <v>59.65</v>
      </c>
    </row>
    <row r="26" spans="2:27" ht="26.25" customHeight="1" thickBot="1" x14ac:dyDescent="0.25">
      <c r="B26" s="148" t="s">
        <v>69</v>
      </c>
      <c r="C26" s="149"/>
      <c r="D26" s="149"/>
      <c r="E26" s="38" t="s">
        <v>464</v>
      </c>
      <c r="F26" s="38"/>
      <c r="G26" s="38"/>
      <c r="H26" s="39"/>
      <c r="I26" s="39"/>
      <c r="J26" s="39"/>
      <c r="K26" s="39"/>
      <c r="L26" s="39"/>
      <c r="M26" s="39"/>
      <c r="N26" s="39"/>
      <c r="O26" s="39"/>
      <c r="P26" s="40"/>
      <c r="Q26" s="40"/>
      <c r="R26" s="41" t="s">
        <v>558</v>
      </c>
      <c r="S26" s="41" t="s">
        <v>557</v>
      </c>
      <c r="T26" s="41">
        <f>+IF(ISERR(S26/R26*100),"N/A",ROUND(S26/R26*100,2))</f>
        <v>59.65</v>
      </c>
      <c r="U26" s="41" t="s">
        <v>557</v>
      </c>
      <c r="V26" s="41">
        <f>+IF(ISERR(U26/S26*100),"N/A",ROUND(U26/S26*100,2))</f>
        <v>100</v>
      </c>
      <c r="W26" s="42">
        <f>+IF(ISERR(U26/R26*100),"N/A",ROUND(U26/R26*100,2))</f>
        <v>59.65</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2221</v>
      </c>
      <c r="C28" s="202"/>
      <c r="D28" s="202"/>
      <c r="E28" s="202"/>
      <c r="F28" s="202"/>
      <c r="G28" s="202"/>
      <c r="H28" s="202"/>
      <c r="I28" s="202"/>
      <c r="J28" s="202"/>
      <c r="K28" s="202"/>
      <c r="L28" s="202"/>
      <c r="M28" s="202"/>
      <c r="N28" s="202"/>
      <c r="O28" s="202"/>
      <c r="P28" s="202"/>
      <c r="Q28" s="202"/>
      <c r="R28" s="202"/>
      <c r="S28" s="202"/>
      <c r="T28" s="202"/>
      <c r="U28" s="202"/>
      <c r="V28" s="202"/>
      <c r="W28" s="203"/>
    </row>
    <row r="29" spans="2:27" ht="1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2222</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2223</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indexed="53"/>
    <pageSetUpPr fitToPage="1"/>
  </sheetPr>
  <dimension ref="A1:AA54"/>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624</v>
      </c>
      <c r="D4" s="188" t="s">
        <v>623</v>
      </c>
      <c r="E4" s="188"/>
      <c r="F4" s="188"/>
      <c r="G4" s="188"/>
      <c r="H4" s="189"/>
      <c r="J4" s="190" t="s">
        <v>6</v>
      </c>
      <c r="K4" s="188"/>
      <c r="L4" s="12" t="s">
        <v>427</v>
      </c>
      <c r="M4" s="191" t="s">
        <v>622</v>
      </c>
      <c r="N4" s="191"/>
      <c r="O4" s="191"/>
      <c r="P4" s="191"/>
      <c r="Q4" s="192"/>
      <c r="R4" s="13"/>
      <c r="S4" s="193" t="s">
        <v>2015</v>
      </c>
      <c r="T4" s="194"/>
      <c r="U4" s="194"/>
      <c r="V4" s="195" t="s">
        <v>621</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588</v>
      </c>
      <c r="D6" s="198" t="s">
        <v>620</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596</v>
      </c>
      <c r="D7" s="197" t="s">
        <v>619</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605</v>
      </c>
      <c r="D8" s="197" t="s">
        <v>618</v>
      </c>
      <c r="E8" s="197"/>
      <c r="F8" s="197"/>
      <c r="G8" s="197"/>
      <c r="H8" s="197"/>
      <c r="J8" s="19" t="s">
        <v>617</v>
      </c>
      <c r="K8" s="19" t="s">
        <v>616</v>
      </c>
      <c r="L8" s="19" t="s">
        <v>615</v>
      </c>
      <c r="M8" s="19" t="s">
        <v>614</v>
      </c>
      <c r="N8" s="18"/>
      <c r="P8" s="172" t="s">
        <v>10</v>
      </c>
      <c r="Q8" s="172"/>
      <c r="R8" s="172"/>
      <c r="S8" s="172"/>
      <c r="T8" s="172"/>
      <c r="U8" s="172"/>
      <c r="V8" s="172"/>
      <c r="W8" s="172"/>
    </row>
    <row r="9" spans="1:25" ht="30" customHeight="1" x14ac:dyDescent="0.2">
      <c r="B9" s="16"/>
      <c r="C9" s="15" t="s">
        <v>586</v>
      </c>
      <c r="D9" s="197" t="s">
        <v>613</v>
      </c>
      <c r="E9" s="197"/>
      <c r="F9" s="197"/>
      <c r="G9" s="197"/>
      <c r="H9" s="197"/>
      <c r="I9" s="197" t="s">
        <v>10</v>
      </c>
      <c r="J9" s="197"/>
      <c r="K9" s="197"/>
      <c r="L9" s="197"/>
      <c r="M9" s="197"/>
      <c r="N9" s="197"/>
      <c r="O9" s="197"/>
      <c r="P9" s="197"/>
      <c r="Q9" s="197"/>
      <c r="R9" s="197"/>
      <c r="S9" s="197"/>
      <c r="T9" s="197"/>
      <c r="U9" s="197"/>
      <c r="V9" s="197"/>
      <c r="W9" s="172"/>
    </row>
    <row r="10" spans="1:25" ht="30" customHeight="1" x14ac:dyDescent="0.2">
      <c r="B10" s="16"/>
      <c r="C10" s="15" t="s">
        <v>603</v>
      </c>
      <c r="D10" s="197" t="s">
        <v>612</v>
      </c>
      <c r="E10" s="197"/>
      <c r="F10" s="197"/>
      <c r="G10" s="197"/>
      <c r="H10" s="197"/>
      <c r="I10" s="172" t="s">
        <v>10</v>
      </c>
      <c r="J10" s="172"/>
      <c r="K10" s="172"/>
      <c r="L10" s="172"/>
      <c r="M10" s="172"/>
      <c r="N10" s="172"/>
      <c r="O10" s="172"/>
      <c r="P10" s="172"/>
      <c r="Q10" s="172"/>
      <c r="R10" s="172"/>
      <c r="S10" s="172"/>
      <c r="T10" s="172"/>
      <c r="U10" s="172"/>
      <c r="V10" s="172"/>
      <c r="W10" s="172"/>
    </row>
    <row r="11" spans="1:25" ht="25.5" customHeight="1" thickBot="1" x14ac:dyDescent="0.25">
      <c r="B11" s="16"/>
      <c r="C11" s="172" t="s">
        <v>10</v>
      </c>
      <c r="D11" s="172"/>
      <c r="E11" s="172"/>
      <c r="F11" s="172"/>
      <c r="G11" s="172"/>
      <c r="H11" s="172"/>
      <c r="I11" s="172"/>
      <c r="J11" s="172"/>
      <c r="K11" s="172"/>
      <c r="L11" s="172"/>
      <c r="M11" s="172"/>
      <c r="N11" s="172"/>
      <c r="O11" s="172"/>
      <c r="P11" s="172"/>
      <c r="Q11" s="172"/>
      <c r="R11" s="172"/>
      <c r="S11" s="172"/>
      <c r="T11" s="172"/>
      <c r="U11" s="172"/>
      <c r="V11" s="172"/>
      <c r="W11" s="172"/>
    </row>
    <row r="12" spans="1:25" ht="200.25" customHeight="1" thickTop="1" thickBot="1" x14ac:dyDescent="0.25">
      <c r="B12" s="20" t="s">
        <v>21</v>
      </c>
      <c r="C12" s="195" t="s">
        <v>611</v>
      </c>
      <c r="D12" s="195"/>
      <c r="E12" s="195"/>
      <c r="F12" s="195"/>
      <c r="G12" s="195"/>
      <c r="H12" s="195"/>
      <c r="I12" s="195"/>
      <c r="J12" s="195"/>
      <c r="K12" s="195"/>
      <c r="L12" s="195"/>
      <c r="M12" s="195"/>
      <c r="N12" s="195"/>
      <c r="O12" s="195"/>
      <c r="P12" s="195"/>
      <c r="Q12" s="195"/>
      <c r="R12" s="195"/>
      <c r="S12" s="195"/>
      <c r="T12" s="195"/>
      <c r="U12" s="195"/>
      <c r="V12" s="195"/>
      <c r="W12" s="196"/>
    </row>
    <row r="13" spans="1:25" ht="9" customHeight="1" thickTop="1" thickBot="1" x14ac:dyDescent="0.25"/>
    <row r="14" spans="1:25" ht="21.75" customHeight="1" thickTop="1" thickBot="1" x14ac:dyDescent="0.25">
      <c r="B14" s="7" t="s">
        <v>23</v>
      </c>
      <c r="C14" s="8"/>
      <c r="D14" s="8"/>
      <c r="E14" s="8"/>
      <c r="F14" s="8"/>
      <c r="G14" s="8"/>
      <c r="H14" s="9"/>
      <c r="I14" s="9"/>
      <c r="J14" s="9"/>
      <c r="K14" s="9"/>
      <c r="L14" s="9"/>
      <c r="M14" s="9"/>
      <c r="N14" s="9"/>
      <c r="O14" s="9"/>
      <c r="P14" s="9"/>
      <c r="Q14" s="9"/>
      <c r="R14" s="9"/>
      <c r="S14" s="9"/>
      <c r="T14" s="9"/>
      <c r="U14" s="9"/>
      <c r="V14" s="9"/>
      <c r="W14" s="10"/>
    </row>
    <row r="15" spans="1:25" ht="19.5" customHeight="1" thickTop="1" x14ac:dyDescent="0.2">
      <c r="B15" s="175" t="s">
        <v>24</v>
      </c>
      <c r="C15" s="176"/>
      <c r="D15" s="176"/>
      <c r="E15" s="176"/>
      <c r="F15" s="176"/>
      <c r="G15" s="176"/>
      <c r="H15" s="176"/>
      <c r="I15" s="176"/>
      <c r="J15" s="23"/>
      <c r="K15" s="176" t="s">
        <v>25</v>
      </c>
      <c r="L15" s="176"/>
      <c r="M15" s="176"/>
      <c r="N15" s="176"/>
      <c r="O15" s="176"/>
      <c r="P15" s="176"/>
      <c r="Q15" s="176"/>
      <c r="R15" s="24"/>
      <c r="S15" s="176" t="s">
        <v>26</v>
      </c>
      <c r="T15" s="176"/>
      <c r="U15" s="176"/>
      <c r="V15" s="176"/>
      <c r="W15" s="177"/>
    </row>
    <row r="16" spans="1:25" ht="69" customHeight="1" x14ac:dyDescent="0.2">
      <c r="B16" s="14" t="s">
        <v>27</v>
      </c>
      <c r="C16" s="198" t="s">
        <v>10</v>
      </c>
      <c r="D16" s="198"/>
      <c r="E16" s="198"/>
      <c r="F16" s="198"/>
      <c r="G16" s="198"/>
      <c r="H16" s="198"/>
      <c r="I16" s="198"/>
      <c r="J16" s="21"/>
      <c r="K16" s="21" t="s">
        <v>28</v>
      </c>
      <c r="L16" s="198" t="s">
        <v>10</v>
      </c>
      <c r="M16" s="198"/>
      <c r="N16" s="198"/>
      <c r="O16" s="198"/>
      <c r="P16" s="198"/>
      <c r="Q16" s="198"/>
      <c r="S16" s="21" t="s">
        <v>29</v>
      </c>
      <c r="T16" s="170" t="s">
        <v>610</v>
      </c>
      <c r="U16" s="170"/>
      <c r="V16" s="170"/>
      <c r="W16" s="170"/>
    </row>
    <row r="17" spans="2:27" ht="86.25" customHeight="1" x14ac:dyDescent="0.2">
      <c r="B17" s="14" t="s">
        <v>31</v>
      </c>
      <c r="C17" s="198" t="s">
        <v>10</v>
      </c>
      <c r="D17" s="198"/>
      <c r="E17" s="198"/>
      <c r="F17" s="198"/>
      <c r="G17" s="198"/>
      <c r="H17" s="198"/>
      <c r="I17" s="198"/>
      <c r="J17" s="21"/>
      <c r="K17" s="21" t="s">
        <v>31</v>
      </c>
      <c r="L17" s="198" t="s">
        <v>10</v>
      </c>
      <c r="M17" s="198"/>
      <c r="N17" s="198"/>
      <c r="O17" s="198"/>
      <c r="P17" s="198"/>
      <c r="Q17" s="198"/>
      <c r="S17" s="21" t="s">
        <v>32</v>
      </c>
      <c r="T17" s="170" t="s">
        <v>10</v>
      </c>
      <c r="U17" s="170"/>
      <c r="V17" s="170"/>
      <c r="W17" s="170"/>
    </row>
    <row r="18" spans="2:27" ht="25.5" customHeight="1" thickBot="1" x14ac:dyDescent="0.25">
      <c r="B18" s="25" t="s">
        <v>33</v>
      </c>
      <c r="C18" s="153" t="s">
        <v>10</v>
      </c>
      <c r="D18" s="153"/>
      <c r="E18" s="153"/>
      <c r="F18" s="153"/>
      <c r="G18" s="153"/>
      <c r="H18" s="153"/>
      <c r="I18" s="153"/>
      <c r="J18" s="153"/>
      <c r="K18" s="153"/>
      <c r="L18" s="153"/>
      <c r="M18" s="153"/>
      <c r="N18" s="153"/>
      <c r="O18" s="153"/>
      <c r="P18" s="153"/>
      <c r="Q18" s="153"/>
      <c r="R18" s="153"/>
      <c r="S18" s="153"/>
      <c r="T18" s="153"/>
      <c r="U18" s="153"/>
      <c r="V18" s="153"/>
      <c r="W18" s="154"/>
    </row>
    <row r="19" spans="2:27" ht="21.75" customHeight="1" thickTop="1" thickBot="1" x14ac:dyDescent="0.25">
      <c r="B19" s="7" t="s">
        <v>34</v>
      </c>
      <c r="C19" s="8"/>
      <c r="D19" s="8"/>
      <c r="E19" s="8"/>
      <c r="F19" s="8"/>
      <c r="G19" s="8"/>
      <c r="H19" s="9"/>
      <c r="I19" s="9"/>
      <c r="J19" s="9"/>
      <c r="K19" s="9"/>
      <c r="L19" s="9"/>
      <c r="M19" s="9"/>
      <c r="N19" s="9"/>
      <c r="O19" s="9"/>
      <c r="P19" s="9"/>
      <c r="Q19" s="9"/>
      <c r="R19" s="9"/>
      <c r="S19" s="9"/>
      <c r="T19" s="9"/>
      <c r="U19" s="9"/>
      <c r="V19" s="9"/>
      <c r="W19" s="10"/>
    </row>
    <row r="20" spans="2:27" ht="25.5" customHeight="1" thickTop="1" thickBot="1" x14ac:dyDescent="0.25">
      <c r="B20" s="155" t="s">
        <v>35</v>
      </c>
      <c r="C20" s="156"/>
      <c r="D20" s="156"/>
      <c r="E20" s="156"/>
      <c r="F20" s="156"/>
      <c r="G20" s="156"/>
      <c r="H20" s="156"/>
      <c r="I20" s="156"/>
      <c r="J20" s="156"/>
      <c r="K20" s="156"/>
      <c r="L20" s="156"/>
      <c r="M20" s="156"/>
      <c r="N20" s="156"/>
      <c r="O20" s="156"/>
      <c r="P20" s="156"/>
      <c r="Q20" s="156"/>
      <c r="R20" s="156"/>
      <c r="S20" s="156"/>
      <c r="T20" s="157"/>
      <c r="U20" s="144" t="s">
        <v>36</v>
      </c>
      <c r="V20" s="143"/>
      <c r="W20" s="145"/>
    </row>
    <row r="21" spans="2:27" ht="12.75" customHeight="1" x14ac:dyDescent="0.2">
      <c r="B21" s="158" t="s">
        <v>37</v>
      </c>
      <c r="C21" s="159"/>
      <c r="D21" s="159"/>
      <c r="E21" s="159"/>
      <c r="F21" s="159"/>
      <c r="G21" s="159"/>
      <c r="H21" s="159"/>
      <c r="I21" s="159"/>
      <c r="J21" s="159"/>
      <c r="K21" s="159"/>
      <c r="L21" s="159"/>
      <c r="M21" s="159" t="s">
        <v>38</v>
      </c>
      <c r="N21" s="159"/>
      <c r="O21" s="159" t="s">
        <v>39</v>
      </c>
      <c r="P21" s="159"/>
      <c r="Q21" s="159" t="s">
        <v>40</v>
      </c>
      <c r="R21" s="159"/>
      <c r="S21" s="159" t="s">
        <v>41</v>
      </c>
      <c r="T21" s="162" t="s">
        <v>42</v>
      </c>
      <c r="U21" s="164" t="s">
        <v>43</v>
      </c>
      <c r="V21" s="166" t="s">
        <v>44</v>
      </c>
      <c r="W21" s="167" t="s">
        <v>45</v>
      </c>
    </row>
    <row r="22" spans="2:27" ht="27" customHeight="1" thickBot="1" x14ac:dyDescent="0.25">
      <c r="B22" s="160"/>
      <c r="C22" s="161"/>
      <c r="D22" s="161"/>
      <c r="E22" s="161"/>
      <c r="F22" s="161"/>
      <c r="G22" s="161"/>
      <c r="H22" s="161"/>
      <c r="I22" s="161"/>
      <c r="J22" s="161"/>
      <c r="K22" s="161"/>
      <c r="L22" s="161"/>
      <c r="M22" s="161"/>
      <c r="N22" s="161"/>
      <c r="O22" s="161"/>
      <c r="P22" s="161"/>
      <c r="Q22" s="161"/>
      <c r="R22" s="161"/>
      <c r="S22" s="161"/>
      <c r="T22" s="163"/>
      <c r="U22" s="165"/>
      <c r="V22" s="161"/>
      <c r="W22" s="168"/>
      <c r="Z22" s="26" t="s">
        <v>10</v>
      </c>
      <c r="AA22" s="26" t="s">
        <v>46</v>
      </c>
    </row>
    <row r="23" spans="2:27" ht="56.25" customHeight="1" x14ac:dyDescent="0.2">
      <c r="B23" s="127" t="s">
        <v>609</v>
      </c>
      <c r="C23" s="199"/>
      <c r="D23" s="199"/>
      <c r="E23" s="199"/>
      <c r="F23" s="199"/>
      <c r="G23" s="199"/>
      <c r="H23" s="199"/>
      <c r="I23" s="199"/>
      <c r="J23" s="199"/>
      <c r="K23" s="199"/>
      <c r="L23" s="199"/>
      <c r="M23" s="200" t="s">
        <v>605</v>
      </c>
      <c r="N23" s="200"/>
      <c r="O23" s="200" t="s">
        <v>48</v>
      </c>
      <c r="P23" s="200"/>
      <c r="Q23" s="200" t="s">
        <v>65</v>
      </c>
      <c r="R23" s="200"/>
      <c r="S23" s="27" t="s">
        <v>50</v>
      </c>
      <c r="T23" s="27" t="s">
        <v>84</v>
      </c>
      <c r="U23" s="27" t="s">
        <v>84</v>
      </c>
      <c r="V23" s="27" t="str">
        <f t="shared" ref="V23:V34" si="0">+IF(ISERR(U23/T23*100),"N/A",ROUND(U23/T23*100,2))</f>
        <v>N/A</v>
      </c>
      <c r="W23" s="28" t="str">
        <f t="shared" ref="W23:W34" si="1">+IF(ISERR(U23/S23*100),"N/A",ROUND(U23/S23*100,2))</f>
        <v>N/A</v>
      </c>
    </row>
    <row r="24" spans="2:27" ht="56.25" customHeight="1" x14ac:dyDescent="0.2">
      <c r="B24" s="127" t="s">
        <v>608</v>
      </c>
      <c r="C24" s="199"/>
      <c r="D24" s="199"/>
      <c r="E24" s="199"/>
      <c r="F24" s="199"/>
      <c r="G24" s="199"/>
      <c r="H24" s="199"/>
      <c r="I24" s="199"/>
      <c r="J24" s="199"/>
      <c r="K24" s="199"/>
      <c r="L24" s="199"/>
      <c r="M24" s="200" t="s">
        <v>605</v>
      </c>
      <c r="N24" s="200"/>
      <c r="O24" s="200" t="s">
        <v>48</v>
      </c>
      <c r="P24" s="200"/>
      <c r="Q24" s="200" t="s">
        <v>65</v>
      </c>
      <c r="R24" s="200"/>
      <c r="S24" s="27" t="s">
        <v>50</v>
      </c>
      <c r="T24" s="27" t="s">
        <v>84</v>
      </c>
      <c r="U24" s="27" t="s">
        <v>84</v>
      </c>
      <c r="V24" s="27" t="str">
        <f t="shared" si="0"/>
        <v>N/A</v>
      </c>
      <c r="W24" s="28" t="str">
        <f t="shared" si="1"/>
        <v>N/A</v>
      </c>
    </row>
    <row r="25" spans="2:27" ht="56.25" customHeight="1" x14ac:dyDescent="0.2">
      <c r="B25" s="127" t="s">
        <v>607</v>
      </c>
      <c r="C25" s="199"/>
      <c r="D25" s="199"/>
      <c r="E25" s="199"/>
      <c r="F25" s="199"/>
      <c r="G25" s="199"/>
      <c r="H25" s="199"/>
      <c r="I25" s="199"/>
      <c r="J25" s="199"/>
      <c r="K25" s="199"/>
      <c r="L25" s="199"/>
      <c r="M25" s="200" t="s">
        <v>605</v>
      </c>
      <c r="N25" s="200"/>
      <c r="O25" s="200" t="s">
        <v>48</v>
      </c>
      <c r="P25" s="200"/>
      <c r="Q25" s="200" t="s">
        <v>65</v>
      </c>
      <c r="R25" s="200"/>
      <c r="S25" s="27" t="s">
        <v>50</v>
      </c>
      <c r="T25" s="27" t="s">
        <v>84</v>
      </c>
      <c r="U25" s="27" t="s">
        <v>84</v>
      </c>
      <c r="V25" s="27" t="str">
        <f t="shared" si="0"/>
        <v>N/A</v>
      </c>
      <c r="W25" s="28" t="str">
        <f t="shared" si="1"/>
        <v>N/A</v>
      </c>
    </row>
    <row r="26" spans="2:27" ht="56.25" customHeight="1" x14ac:dyDescent="0.2">
      <c r="B26" s="127" t="s">
        <v>606</v>
      </c>
      <c r="C26" s="199"/>
      <c r="D26" s="199"/>
      <c r="E26" s="199"/>
      <c r="F26" s="199"/>
      <c r="G26" s="199"/>
      <c r="H26" s="199"/>
      <c r="I26" s="199"/>
      <c r="J26" s="199"/>
      <c r="K26" s="199"/>
      <c r="L26" s="199"/>
      <c r="M26" s="200" t="s">
        <v>605</v>
      </c>
      <c r="N26" s="200"/>
      <c r="O26" s="200" t="s">
        <v>48</v>
      </c>
      <c r="P26" s="200"/>
      <c r="Q26" s="200" t="s">
        <v>65</v>
      </c>
      <c r="R26" s="200"/>
      <c r="S26" s="27" t="s">
        <v>50</v>
      </c>
      <c r="T26" s="27" t="s">
        <v>84</v>
      </c>
      <c r="U26" s="27" t="s">
        <v>84</v>
      </c>
      <c r="V26" s="27" t="str">
        <f t="shared" si="0"/>
        <v>N/A</v>
      </c>
      <c r="W26" s="28" t="str">
        <f t="shared" si="1"/>
        <v>N/A</v>
      </c>
    </row>
    <row r="27" spans="2:27" ht="56.25" customHeight="1" x14ac:dyDescent="0.2">
      <c r="B27" s="127" t="s">
        <v>604</v>
      </c>
      <c r="C27" s="199"/>
      <c r="D27" s="199"/>
      <c r="E27" s="199"/>
      <c r="F27" s="199"/>
      <c r="G27" s="199"/>
      <c r="H27" s="199"/>
      <c r="I27" s="199"/>
      <c r="J27" s="199"/>
      <c r="K27" s="199"/>
      <c r="L27" s="199"/>
      <c r="M27" s="200" t="s">
        <v>603</v>
      </c>
      <c r="N27" s="200"/>
      <c r="O27" s="200" t="s">
        <v>48</v>
      </c>
      <c r="P27" s="200"/>
      <c r="Q27" s="200" t="s">
        <v>65</v>
      </c>
      <c r="R27" s="200"/>
      <c r="S27" s="27" t="s">
        <v>602</v>
      </c>
      <c r="T27" s="27" t="s">
        <v>84</v>
      </c>
      <c r="U27" s="27" t="s">
        <v>84</v>
      </c>
      <c r="V27" s="27" t="str">
        <f t="shared" si="0"/>
        <v>N/A</v>
      </c>
      <c r="W27" s="28" t="str">
        <f t="shared" si="1"/>
        <v>N/A</v>
      </c>
    </row>
    <row r="28" spans="2:27" ht="56.25" customHeight="1" x14ac:dyDescent="0.2">
      <c r="B28" s="127" t="s">
        <v>601</v>
      </c>
      <c r="C28" s="199"/>
      <c r="D28" s="199"/>
      <c r="E28" s="199"/>
      <c r="F28" s="199"/>
      <c r="G28" s="199"/>
      <c r="H28" s="199"/>
      <c r="I28" s="199"/>
      <c r="J28" s="199"/>
      <c r="K28" s="199"/>
      <c r="L28" s="199"/>
      <c r="M28" s="200" t="s">
        <v>596</v>
      </c>
      <c r="N28" s="200"/>
      <c r="O28" s="200" t="s">
        <v>48</v>
      </c>
      <c r="P28" s="200"/>
      <c r="Q28" s="200" t="s">
        <v>49</v>
      </c>
      <c r="R28" s="200"/>
      <c r="S28" s="27" t="s">
        <v>600</v>
      </c>
      <c r="T28" s="27" t="s">
        <v>599</v>
      </c>
      <c r="U28" s="27" t="s">
        <v>598</v>
      </c>
      <c r="V28" s="27">
        <f t="shared" si="0"/>
        <v>94.74</v>
      </c>
      <c r="W28" s="28">
        <f t="shared" si="1"/>
        <v>101.97</v>
      </c>
    </row>
    <row r="29" spans="2:27" ht="56.25" customHeight="1" x14ac:dyDescent="0.2">
      <c r="B29" s="127" t="s">
        <v>597</v>
      </c>
      <c r="C29" s="199"/>
      <c r="D29" s="199"/>
      <c r="E29" s="199"/>
      <c r="F29" s="199"/>
      <c r="G29" s="199"/>
      <c r="H29" s="199"/>
      <c r="I29" s="199"/>
      <c r="J29" s="199"/>
      <c r="K29" s="199"/>
      <c r="L29" s="199"/>
      <c r="M29" s="200" t="s">
        <v>596</v>
      </c>
      <c r="N29" s="200"/>
      <c r="O29" s="200" t="s">
        <v>48</v>
      </c>
      <c r="P29" s="200"/>
      <c r="Q29" s="200" t="s">
        <v>49</v>
      </c>
      <c r="R29" s="200"/>
      <c r="S29" s="27" t="s">
        <v>595</v>
      </c>
      <c r="T29" s="27" t="s">
        <v>594</v>
      </c>
      <c r="U29" s="27" t="s">
        <v>593</v>
      </c>
      <c r="V29" s="27">
        <f t="shared" si="0"/>
        <v>364.34</v>
      </c>
      <c r="W29" s="28">
        <f t="shared" si="1"/>
        <v>264.97000000000003</v>
      </c>
    </row>
    <row r="30" spans="2:27" ht="56.25" customHeight="1" x14ac:dyDescent="0.2">
      <c r="B30" s="127" t="s">
        <v>592</v>
      </c>
      <c r="C30" s="199"/>
      <c r="D30" s="199"/>
      <c r="E30" s="199"/>
      <c r="F30" s="199"/>
      <c r="G30" s="199"/>
      <c r="H30" s="199"/>
      <c r="I30" s="199"/>
      <c r="J30" s="199"/>
      <c r="K30" s="199"/>
      <c r="L30" s="199"/>
      <c r="M30" s="200" t="s">
        <v>588</v>
      </c>
      <c r="N30" s="200"/>
      <c r="O30" s="200" t="s">
        <v>48</v>
      </c>
      <c r="P30" s="200"/>
      <c r="Q30" s="200" t="s">
        <v>65</v>
      </c>
      <c r="R30" s="200"/>
      <c r="S30" s="27" t="s">
        <v>438</v>
      </c>
      <c r="T30" s="27" t="s">
        <v>84</v>
      </c>
      <c r="U30" s="27" t="s">
        <v>84</v>
      </c>
      <c r="V30" s="27" t="str">
        <f t="shared" si="0"/>
        <v>N/A</v>
      </c>
      <c r="W30" s="28" t="str">
        <f t="shared" si="1"/>
        <v>N/A</v>
      </c>
    </row>
    <row r="31" spans="2:27" ht="56.25" customHeight="1" x14ac:dyDescent="0.2">
      <c r="B31" s="127" t="s">
        <v>591</v>
      </c>
      <c r="C31" s="199"/>
      <c r="D31" s="199"/>
      <c r="E31" s="199"/>
      <c r="F31" s="199"/>
      <c r="G31" s="199"/>
      <c r="H31" s="199"/>
      <c r="I31" s="199"/>
      <c r="J31" s="199"/>
      <c r="K31" s="199"/>
      <c r="L31" s="199"/>
      <c r="M31" s="200" t="s">
        <v>588</v>
      </c>
      <c r="N31" s="200"/>
      <c r="O31" s="200" t="s">
        <v>48</v>
      </c>
      <c r="P31" s="200"/>
      <c r="Q31" s="200" t="s">
        <v>49</v>
      </c>
      <c r="R31" s="200"/>
      <c r="S31" s="27" t="s">
        <v>438</v>
      </c>
      <c r="T31" s="27" t="s">
        <v>50</v>
      </c>
      <c r="U31" s="27" t="s">
        <v>50</v>
      </c>
      <c r="V31" s="27">
        <f t="shared" si="0"/>
        <v>100</v>
      </c>
      <c r="W31" s="28">
        <f t="shared" si="1"/>
        <v>200</v>
      </c>
    </row>
    <row r="32" spans="2:27" ht="56.25" customHeight="1" x14ac:dyDescent="0.2">
      <c r="B32" s="127" t="s">
        <v>590</v>
      </c>
      <c r="C32" s="199"/>
      <c r="D32" s="199"/>
      <c r="E32" s="199"/>
      <c r="F32" s="199"/>
      <c r="G32" s="199"/>
      <c r="H32" s="199"/>
      <c r="I32" s="199"/>
      <c r="J32" s="199"/>
      <c r="K32" s="199"/>
      <c r="L32" s="199"/>
      <c r="M32" s="200" t="s">
        <v>588</v>
      </c>
      <c r="N32" s="200"/>
      <c r="O32" s="200" t="s">
        <v>48</v>
      </c>
      <c r="P32" s="200"/>
      <c r="Q32" s="200" t="s">
        <v>49</v>
      </c>
      <c r="R32" s="200"/>
      <c r="S32" s="27" t="s">
        <v>438</v>
      </c>
      <c r="T32" s="27" t="s">
        <v>50</v>
      </c>
      <c r="U32" s="27" t="s">
        <v>50</v>
      </c>
      <c r="V32" s="27">
        <f t="shared" si="0"/>
        <v>100</v>
      </c>
      <c r="W32" s="28">
        <f t="shared" si="1"/>
        <v>200</v>
      </c>
    </row>
    <row r="33" spans="2:25" ht="56.25" customHeight="1" x14ac:dyDescent="0.2">
      <c r="B33" s="127" t="s">
        <v>589</v>
      </c>
      <c r="C33" s="199"/>
      <c r="D33" s="199"/>
      <c r="E33" s="199"/>
      <c r="F33" s="199"/>
      <c r="G33" s="199"/>
      <c r="H33" s="199"/>
      <c r="I33" s="199"/>
      <c r="J33" s="199"/>
      <c r="K33" s="199"/>
      <c r="L33" s="199"/>
      <c r="M33" s="200" t="s">
        <v>588</v>
      </c>
      <c r="N33" s="200"/>
      <c r="O33" s="200" t="s">
        <v>48</v>
      </c>
      <c r="P33" s="200"/>
      <c r="Q33" s="200" t="s">
        <v>49</v>
      </c>
      <c r="R33" s="200"/>
      <c r="S33" s="27" t="s">
        <v>438</v>
      </c>
      <c r="T33" s="27" t="s">
        <v>50</v>
      </c>
      <c r="U33" s="27" t="s">
        <v>50</v>
      </c>
      <c r="V33" s="27">
        <f t="shared" si="0"/>
        <v>100</v>
      </c>
      <c r="W33" s="28">
        <f t="shared" si="1"/>
        <v>200</v>
      </c>
    </row>
    <row r="34" spans="2:25" ht="56.25" customHeight="1" thickBot="1" x14ac:dyDescent="0.25">
      <c r="B34" s="127" t="s">
        <v>587</v>
      </c>
      <c r="C34" s="199"/>
      <c r="D34" s="199"/>
      <c r="E34" s="199"/>
      <c r="F34" s="199"/>
      <c r="G34" s="199"/>
      <c r="H34" s="199"/>
      <c r="I34" s="199"/>
      <c r="J34" s="199"/>
      <c r="K34" s="199"/>
      <c r="L34" s="199"/>
      <c r="M34" s="200" t="s">
        <v>586</v>
      </c>
      <c r="N34" s="200"/>
      <c r="O34" s="200" t="s">
        <v>48</v>
      </c>
      <c r="P34" s="200"/>
      <c r="Q34" s="200" t="s">
        <v>65</v>
      </c>
      <c r="R34" s="200"/>
      <c r="S34" s="27" t="s">
        <v>585</v>
      </c>
      <c r="T34" s="27" t="s">
        <v>84</v>
      </c>
      <c r="U34" s="27" t="s">
        <v>84</v>
      </c>
      <c r="V34" s="27" t="str">
        <f t="shared" si="0"/>
        <v>N/A</v>
      </c>
      <c r="W34" s="28" t="str">
        <f t="shared" si="1"/>
        <v>N/A</v>
      </c>
    </row>
    <row r="35" spans="2:25" ht="21.75" customHeight="1" thickTop="1" thickBot="1" x14ac:dyDescent="0.25">
      <c r="B35" s="7" t="s">
        <v>60</v>
      </c>
      <c r="C35" s="8"/>
      <c r="D35" s="8"/>
      <c r="E35" s="8"/>
      <c r="F35" s="8"/>
      <c r="G35" s="8"/>
      <c r="H35" s="9"/>
      <c r="I35" s="9"/>
      <c r="J35" s="9"/>
      <c r="K35" s="9"/>
      <c r="L35" s="9"/>
      <c r="M35" s="9"/>
      <c r="N35" s="9"/>
      <c r="O35" s="9"/>
      <c r="P35" s="9"/>
      <c r="Q35" s="9"/>
      <c r="R35" s="9"/>
      <c r="S35" s="9"/>
      <c r="T35" s="9"/>
      <c r="U35" s="9"/>
      <c r="V35" s="9"/>
      <c r="W35" s="10"/>
      <c r="X35" s="18"/>
    </row>
    <row r="36" spans="2:25" ht="29.25" customHeight="1" thickTop="1" thickBot="1" x14ac:dyDescent="0.25">
      <c r="B36" s="137" t="s">
        <v>2298</v>
      </c>
      <c r="C36" s="138"/>
      <c r="D36" s="138"/>
      <c r="E36" s="138"/>
      <c r="F36" s="138"/>
      <c r="G36" s="138"/>
      <c r="H36" s="138"/>
      <c r="I36" s="138"/>
      <c r="J36" s="138"/>
      <c r="K36" s="138"/>
      <c r="L36" s="138"/>
      <c r="M36" s="138"/>
      <c r="N36" s="138"/>
      <c r="O36" s="138"/>
      <c r="P36" s="138"/>
      <c r="Q36" s="139"/>
      <c r="R36" s="29" t="s">
        <v>41</v>
      </c>
      <c r="S36" s="143" t="s">
        <v>42</v>
      </c>
      <c r="T36" s="143"/>
      <c r="U36" s="30" t="s">
        <v>61</v>
      </c>
      <c r="V36" s="144" t="s">
        <v>62</v>
      </c>
      <c r="W36" s="145"/>
    </row>
    <row r="37" spans="2:25" ht="30.75" customHeight="1" thickBot="1" x14ac:dyDescent="0.25">
      <c r="B37" s="140"/>
      <c r="C37" s="141"/>
      <c r="D37" s="141"/>
      <c r="E37" s="141"/>
      <c r="F37" s="141"/>
      <c r="G37" s="141"/>
      <c r="H37" s="141"/>
      <c r="I37" s="141"/>
      <c r="J37" s="141"/>
      <c r="K37" s="141"/>
      <c r="L37" s="141"/>
      <c r="M37" s="141"/>
      <c r="N37" s="141"/>
      <c r="O37" s="141"/>
      <c r="P37" s="141"/>
      <c r="Q37" s="142"/>
      <c r="R37" s="31" t="s">
        <v>63</v>
      </c>
      <c r="S37" s="31" t="s">
        <v>63</v>
      </c>
      <c r="T37" s="31" t="s">
        <v>48</v>
      </c>
      <c r="U37" s="31" t="s">
        <v>63</v>
      </c>
      <c r="V37" s="31" t="s">
        <v>64</v>
      </c>
      <c r="W37" s="32" t="s">
        <v>65</v>
      </c>
      <c r="Y37" s="18"/>
    </row>
    <row r="38" spans="2:25" ht="23.25" customHeight="1" thickBot="1" x14ac:dyDescent="0.25">
      <c r="B38" s="146" t="s">
        <v>66</v>
      </c>
      <c r="C38" s="147"/>
      <c r="D38" s="147"/>
      <c r="E38" s="33" t="s">
        <v>583</v>
      </c>
      <c r="F38" s="33"/>
      <c r="G38" s="33"/>
      <c r="H38" s="34"/>
      <c r="I38" s="34"/>
      <c r="J38" s="34"/>
      <c r="K38" s="34"/>
      <c r="L38" s="34"/>
      <c r="M38" s="34"/>
      <c r="N38" s="34"/>
      <c r="O38" s="34"/>
      <c r="P38" s="35"/>
      <c r="Q38" s="35"/>
      <c r="R38" s="36" t="s">
        <v>584</v>
      </c>
      <c r="S38" s="36" t="s">
        <v>10</v>
      </c>
      <c r="T38" s="35"/>
      <c r="U38" s="36" t="s">
        <v>581</v>
      </c>
      <c r="V38" s="35"/>
      <c r="W38" s="37">
        <f t="shared" ref="W38:W47" si="2">+IF(ISERR(U38/R38*100),"N/A",ROUND(U38/R38*100,2))</f>
        <v>13.82</v>
      </c>
    </row>
    <row r="39" spans="2:25" ht="26.25" customHeight="1" x14ac:dyDescent="0.2">
      <c r="B39" s="148" t="s">
        <v>69</v>
      </c>
      <c r="C39" s="149"/>
      <c r="D39" s="149"/>
      <c r="E39" s="38" t="s">
        <v>583</v>
      </c>
      <c r="F39" s="38"/>
      <c r="G39" s="38"/>
      <c r="H39" s="39"/>
      <c r="I39" s="39"/>
      <c r="J39" s="39"/>
      <c r="K39" s="39"/>
      <c r="L39" s="39"/>
      <c r="M39" s="39"/>
      <c r="N39" s="39"/>
      <c r="O39" s="39"/>
      <c r="P39" s="40"/>
      <c r="Q39" s="40"/>
      <c r="R39" s="41" t="s">
        <v>582</v>
      </c>
      <c r="S39" s="41" t="s">
        <v>581</v>
      </c>
      <c r="T39" s="41">
        <f>+IF(ISERR(S39/R39*100),"N/A",ROUND(S39/R39*100,2))</f>
        <v>10.27</v>
      </c>
      <c r="U39" s="41" t="s">
        <v>581</v>
      </c>
      <c r="V39" s="41">
        <f>+IF(ISERR(U39/S39*100),"N/A",ROUND(U39/S39*100,2))</f>
        <v>100</v>
      </c>
      <c r="W39" s="42">
        <f t="shared" si="2"/>
        <v>10.27</v>
      </c>
    </row>
    <row r="40" spans="2:25" ht="23.25" customHeight="1" thickBot="1" x14ac:dyDescent="0.25">
      <c r="B40" s="146" t="s">
        <v>66</v>
      </c>
      <c r="C40" s="147"/>
      <c r="D40" s="147"/>
      <c r="E40" s="33" t="s">
        <v>579</v>
      </c>
      <c r="F40" s="33"/>
      <c r="G40" s="33"/>
      <c r="H40" s="34"/>
      <c r="I40" s="34"/>
      <c r="J40" s="34"/>
      <c r="K40" s="34"/>
      <c r="L40" s="34"/>
      <c r="M40" s="34"/>
      <c r="N40" s="34"/>
      <c r="O40" s="34"/>
      <c r="P40" s="35"/>
      <c r="Q40" s="35"/>
      <c r="R40" s="36" t="s">
        <v>580</v>
      </c>
      <c r="S40" s="36" t="s">
        <v>10</v>
      </c>
      <c r="T40" s="35"/>
      <c r="U40" s="36" t="s">
        <v>576</v>
      </c>
      <c r="V40" s="35"/>
      <c r="W40" s="37">
        <f t="shared" si="2"/>
        <v>24.7</v>
      </c>
    </row>
    <row r="41" spans="2:25" ht="26.25" customHeight="1" x14ac:dyDescent="0.2">
      <c r="B41" s="148" t="s">
        <v>69</v>
      </c>
      <c r="C41" s="149"/>
      <c r="D41" s="149"/>
      <c r="E41" s="38" t="s">
        <v>579</v>
      </c>
      <c r="F41" s="38"/>
      <c r="G41" s="38"/>
      <c r="H41" s="39"/>
      <c r="I41" s="39"/>
      <c r="J41" s="39"/>
      <c r="K41" s="39"/>
      <c r="L41" s="39"/>
      <c r="M41" s="39"/>
      <c r="N41" s="39"/>
      <c r="O41" s="39"/>
      <c r="P41" s="40"/>
      <c r="Q41" s="40"/>
      <c r="R41" s="41" t="s">
        <v>578</v>
      </c>
      <c r="S41" s="41" t="s">
        <v>577</v>
      </c>
      <c r="T41" s="41">
        <f>+IF(ISERR(S41/R41*100),"N/A",ROUND(S41/R41*100,2))</f>
        <v>32.869999999999997</v>
      </c>
      <c r="U41" s="41" t="s">
        <v>576</v>
      </c>
      <c r="V41" s="41">
        <f>+IF(ISERR(U41/S41*100),"N/A",ROUND(U41/S41*100,2))</f>
        <v>85.92</v>
      </c>
      <c r="W41" s="42">
        <f t="shared" si="2"/>
        <v>28.24</v>
      </c>
    </row>
    <row r="42" spans="2:25" ht="23.25" customHeight="1" thickBot="1" x14ac:dyDescent="0.25">
      <c r="B42" s="146" t="s">
        <v>66</v>
      </c>
      <c r="C42" s="147"/>
      <c r="D42" s="147"/>
      <c r="E42" s="33" t="s">
        <v>574</v>
      </c>
      <c r="F42" s="33"/>
      <c r="G42" s="33"/>
      <c r="H42" s="34"/>
      <c r="I42" s="34"/>
      <c r="J42" s="34"/>
      <c r="K42" s="34"/>
      <c r="L42" s="34"/>
      <c r="M42" s="34"/>
      <c r="N42" s="34"/>
      <c r="O42" s="34"/>
      <c r="P42" s="35"/>
      <c r="Q42" s="35"/>
      <c r="R42" s="36" t="s">
        <v>575</v>
      </c>
      <c r="S42" s="36" t="s">
        <v>10</v>
      </c>
      <c r="T42" s="35"/>
      <c r="U42" s="36" t="s">
        <v>572</v>
      </c>
      <c r="V42" s="35"/>
      <c r="W42" s="37">
        <f t="shared" si="2"/>
        <v>27.09</v>
      </c>
    </row>
    <row r="43" spans="2:25" ht="26.25" customHeight="1" x14ac:dyDescent="0.2">
      <c r="B43" s="148" t="s">
        <v>69</v>
      </c>
      <c r="C43" s="149"/>
      <c r="D43" s="149"/>
      <c r="E43" s="38" t="s">
        <v>574</v>
      </c>
      <c r="F43" s="38"/>
      <c r="G43" s="38"/>
      <c r="H43" s="39"/>
      <c r="I43" s="39"/>
      <c r="J43" s="39"/>
      <c r="K43" s="39"/>
      <c r="L43" s="39"/>
      <c r="M43" s="39"/>
      <c r="N43" s="39"/>
      <c r="O43" s="39"/>
      <c r="P43" s="40"/>
      <c r="Q43" s="40"/>
      <c r="R43" s="41" t="s">
        <v>573</v>
      </c>
      <c r="S43" s="41" t="s">
        <v>572</v>
      </c>
      <c r="T43" s="41">
        <f>+IF(ISERR(S43/R43*100),"N/A",ROUND(S43/R43*100,2))</f>
        <v>24.75</v>
      </c>
      <c r="U43" s="41" t="s">
        <v>572</v>
      </c>
      <c r="V43" s="41">
        <f>+IF(ISERR(U43/S43*100),"N/A",ROUND(U43/S43*100,2))</f>
        <v>100</v>
      </c>
      <c r="W43" s="42">
        <f t="shared" si="2"/>
        <v>24.75</v>
      </c>
    </row>
    <row r="44" spans="2:25" ht="23.25" customHeight="1" thickBot="1" x14ac:dyDescent="0.25">
      <c r="B44" s="146" t="s">
        <v>66</v>
      </c>
      <c r="C44" s="147"/>
      <c r="D44" s="147"/>
      <c r="E44" s="33" t="s">
        <v>571</v>
      </c>
      <c r="F44" s="33"/>
      <c r="G44" s="33"/>
      <c r="H44" s="34"/>
      <c r="I44" s="34"/>
      <c r="J44" s="34"/>
      <c r="K44" s="34"/>
      <c r="L44" s="34"/>
      <c r="M44" s="34"/>
      <c r="N44" s="34"/>
      <c r="O44" s="34"/>
      <c r="P44" s="35"/>
      <c r="Q44" s="35"/>
      <c r="R44" s="36" t="s">
        <v>570</v>
      </c>
      <c r="S44" s="36" t="s">
        <v>10</v>
      </c>
      <c r="T44" s="35"/>
      <c r="U44" s="36" t="s">
        <v>569</v>
      </c>
      <c r="V44" s="35"/>
      <c r="W44" s="37">
        <f t="shared" si="2"/>
        <v>17.36</v>
      </c>
    </row>
    <row r="45" spans="2:25" ht="26.25" customHeight="1" x14ac:dyDescent="0.2">
      <c r="B45" s="148" t="s">
        <v>69</v>
      </c>
      <c r="C45" s="149"/>
      <c r="D45" s="149"/>
      <c r="E45" s="38" t="s">
        <v>571</v>
      </c>
      <c r="F45" s="38"/>
      <c r="G45" s="38"/>
      <c r="H45" s="39"/>
      <c r="I45" s="39"/>
      <c r="J45" s="39"/>
      <c r="K45" s="39"/>
      <c r="L45" s="39"/>
      <c r="M45" s="39"/>
      <c r="N45" s="39"/>
      <c r="O45" s="39"/>
      <c r="P45" s="40"/>
      <c r="Q45" s="40"/>
      <c r="R45" s="41" t="s">
        <v>570</v>
      </c>
      <c r="S45" s="41" t="s">
        <v>569</v>
      </c>
      <c r="T45" s="41">
        <f>+IF(ISERR(S45/R45*100),"N/A",ROUND(S45/R45*100,2))</f>
        <v>17.36</v>
      </c>
      <c r="U45" s="41" t="s">
        <v>569</v>
      </c>
      <c r="V45" s="41">
        <f>+IF(ISERR(U45/S45*100),"N/A",ROUND(U45/S45*100,2))</f>
        <v>100</v>
      </c>
      <c r="W45" s="42">
        <f t="shared" si="2"/>
        <v>17.36</v>
      </c>
    </row>
    <row r="46" spans="2:25" ht="23.25" customHeight="1" thickBot="1" x14ac:dyDescent="0.25">
      <c r="B46" s="146" t="s">
        <v>66</v>
      </c>
      <c r="C46" s="147"/>
      <c r="D46" s="147"/>
      <c r="E46" s="33" t="s">
        <v>568</v>
      </c>
      <c r="F46" s="33"/>
      <c r="G46" s="33"/>
      <c r="H46" s="34"/>
      <c r="I46" s="34"/>
      <c r="J46" s="34"/>
      <c r="K46" s="34"/>
      <c r="L46" s="34"/>
      <c r="M46" s="34"/>
      <c r="N46" s="34"/>
      <c r="O46" s="34"/>
      <c r="P46" s="35"/>
      <c r="Q46" s="35"/>
      <c r="R46" s="36" t="s">
        <v>68</v>
      </c>
      <c r="S46" s="36" t="s">
        <v>10</v>
      </c>
      <c r="T46" s="35"/>
      <c r="U46" s="36" t="s">
        <v>58</v>
      </c>
      <c r="V46" s="35"/>
      <c r="W46" s="37">
        <f t="shared" si="2"/>
        <v>0</v>
      </c>
    </row>
    <row r="47" spans="2:25" ht="26.25" customHeight="1" thickBot="1" x14ac:dyDescent="0.25">
      <c r="B47" s="148" t="s">
        <v>69</v>
      </c>
      <c r="C47" s="149"/>
      <c r="D47" s="149"/>
      <c r="E47" s="38" t="s">
        <v>568</v>
      </c>
      <c r="F47" s="38"/>
      <c r="G47" s="38"/>
      <c r="H47" s="39"/>
      <c r="I47" s="39"/>
      <c r="J47" s="39"/>
      <c r="K47" s="39"/>
      <c r="L47" s="39"/>
      <c r="M47" s="39"/>
      <c r="N47" s="39"/>
      <c r="O47" s="39"/>
      <c r="P47" s="40"/>
      <c r="Q47" s="40"/>
      <c r="R47" s="41" t="s">
        <v>68</v>
      </c>
      <c r="S47" s="41" t="s">
        <v>567</v>
      </c>
      <c r="T47" s="41">
        <f>+IF(ISERR(S47/R47*100),"N/A",ROUND(S47/R47*100,2))</f>
        <v>5.88</v>
      </c>
      <c r="U47" s="41" t="s">
        <v>58</v>
      </c>
      <c r="V47" s="41">
        <f>+IF(ISERR(U47/S47*100),"N/A",ROUND(U47/S47*100,2))</f>
        <v>0</v>
      </c>
      <c r="W47" s="42">
        <f t="shared" si="2"/>
        <v>0</v>
      </c>
    </row>
    <row r="48" spans="2:25" ht="22.5" customHeight="1" thickTop="1" thickBot="1" x14ac:dyDescent="0.25">
      <c r="B48" s="7" t="s">
        <v>71</v>
      </c>
      <c r="C48" s="8"/>
      <c r="D48" s="8"/>
      <c r="E48" s="8"/>
      <c r="F48" s="8"/>
      <c r="G48" s="8"/>
      <c r="H48" s="9"/>
      <c r="I48" s="9"/>
      <c r="J48" s="9"/>
      <c r="K48" s="9"/>
      <c r="L48" s="9"/>
      <c r="M48" s="9"/>
      <c r="N48" s="9"/>
      <c r="O48" s="9"/>
      <c r="P48" s="9"/>
      <c r="Q48" s="9"/>
      <c r="R48" s="9"/>
      <c r="S48" s="9"/>
      <c r="T48" s="9"/>
      <c r="U48" s="9"/>
      <c r="V48" s="9"/>
      <c r="W48" s="10"/>
    </row>
    <row r="49" spans="2:23" ht="37.5" customHeight="1" thickTop="1" x14ac:dyDescent="0.2">
      <c r="B49" s="201" t="s">
        <v>2218</v>
      </c>
      <c r="C49" s="202"/>
      <c r="D49" s="202"/>
      <c r="E49" s="202"/>
      <c r="F49" s="202"/>
      <c r="G49" s="202"/>
      <c r="H49" s="202"/>
      <c r="I49" s="202"/>
      <c r="J49" s="202"/>
      <c r="K49" s="202"/>
      <c r="L49" s="202"/>
      <c r="M49" s="202"/>
      <c r="N49" s="202"/>
      <c r="O49" s="202"/>
      <c r="P49" s="202"/>
      <c r="Q49" s="202"/>
      <c r="R49" s="202"/>
      <c r="S49" s="202"/>
      <c r="T49" s="202"/>
      <c r="U49" s="202"/>
      <c r="V49" s="202"/>
      <c r="W49" s="203"/>
    </row>
    <row r="50" spans="2:23" ht="262.5" customHeight="1" thickBot="1" x14ac:dyDescent="0.25">
      <c r="B50" s="204"/>
      <c r="C50" s="205"/>
      <c r="D50" s="205"/>
      <c r="E50" s="205"/>
      <c r="F50" s="205"/>
      <c r="G50" s="205"/>
      <c r="H50" s="205"/>
      <c r="I50" s="205"/>
      <c r="J50" s="205"/>
      <c r="K50" s="205"/>
      <c r="L50" s="205"/>
      <c r="M50" s="205"/>
      <c r="N50" s="205"/>
      <c r="O50" s="205"/>
      <c r="P50" s="205"/>
      <c r="Q50" s="205"/>
      <c r="R50" s="205"/>
      <c r="S50" s="205"/>
      <c r="T50" s="205"/>
      <c r="U50" s="205"/>
      <c r="V50" s="205"/>
      <c r="W50" s="206"/>
    </row>
    <row r="51" spans="2:23" ht="37.5" customHeight="1" thickTop="1" x14ac:dyDescent="0.2">
      <c r="B51" s="201" t="s">
        <v>2219</v>
      </c>
      <c r="C51" s="202"/>
      <c r="D51" s="202"/>
      <c r="E51" s="202"/>
      <c r="F51" s="202"/>
      <c r="G51" s="202"/>
      <c r="H51" s="202"/>
      <c r="I51" s="202"/>
      <c r="J51" s="202"/>
      <c r="K51" s="202"/>
      <c r="L51" s="202"/>
      <c r="M51" s="202"/>
      <c r="N51" s="202"/>
      <c r="O51" s="202"/>
      <c r="P51" s="202"/>
      <c r="Q51" s="202"/>
      <c r="R51" s="202"/>
      <c r="S51" s="202"/>
      <c r="T51" s="202"/>
      <c r="U51" s="202"/>
      <c r="V51" s="202"/>
      <c r="W51" s="203"/>
    </row>
    <row r="52" spans="2:23" ht="223.5" customHeight="1" thickBot="1" x14ac:dyDescent="0.25">
      <c r="B52" s="204"/>
      <c r="C52" s="205"/>
      <c r="D52" s="205"/>
      <c r="E52" s="205"/>
      <c r="F52" s="205"/>
      <c r="G52" s="205"/>
      <c r="H52" s="205"/>
      <c r="I52" s="205"/>
      <c r="J52" s="205"/>
      <c r="K52" s="205"/>
      <c r="L52" s="205"/>
      <c r="M52" s="205"/>
      <c r="N52" s="205"/>
      <c r="O52" s="205"/>
      <c r="P52" s="205"/>
      <c r="Q52" s="205"/>
      <c r="R52" s="205"/>
      <c r="S52" s="205"/>
      <c r="T52" s="205"/>
      <c r="U52" s="205"/>
      <c r="V52" s="205"/>
      <c r="W52" s="206"/>
    </row>
    <row r="53" spans="2:23" ht="37.5" customHeight="1" thickTop="1" x14ac:dyDescent="0.2">
      <c r="B53" s="201" t="s">
        <v>2220</v>
      </c>
      <c r="C53" s="202"/>
      <c r="D53" s="202"/>
      <c r="E53" s="202"/>
      <c r="F53" s="202"/>
      <c r="G53" s="202"/>
      <c r="H53" s="202"/>
      <c r="I53" s="202"/>
      <c r="J53" s="202"/>
      <c r="K53" s="202"/>
      <c r="L53" s="202"/>
      <c r="M53" s="202"/>
      <c r="N53" s="202"/>
      <c r="O53" s="202"/>
      <c r="P53" s="202"/>
      <c r="Q53" s="202"/>
      <c r="R53" s="202"/>
      <c r="S53" s="202"/>
      <c r="T53" s="202"/>
      <c r="U53" s="202"/>
      <c r="V53" s="202"/>
      <c r="W53" s="203"/>
    </row>
    <row r="54" spans="2:23" ht="148.5" customHeight="1" thickBot="1" x14ac:dyDescent="0.25">
      <c r="B54" s="207"/>
      <c r="C54" s="208"/>
      <c r="D54" s="208"/>
      <c r="E54" s="208"/>
      <c r="F54" s="208"/>
      <c r="G54" s="208"/>
      <c r="H54" s="208"/>
      <c r="I54" s="208"/>
      <c r="J54" s="208"/>
      <c r="K54" s="208"/>
      <c r="L54" s="208"/>
      <c r="M54" s="208"/>
      <c r="N54" s="208"/>
      <c r="O54" s="208"/>
      <c r="P54" s="208"/>
      <c r="Q54" s="208"/>
      <c r="R54" s="208"/>
      <c r="S54" s="208"/>
      <c r="T54" s="208"/>
      <c r="U54" s="208"/>
      <c r="V54" s="208"/>
      <c r="W54" s="209"/>
    </row>
  </sheetData>
  <mergeCells count="107">
    <mergeCell ref="B40:D40"/>
    <mergeCell ref="B41:D41"/>
    <mergeCell ref="B42:D42"/>
    <mergeCell ref="B51:W52"/>
    <mergeCell ref="B53:W54"/>
    <mergeCell ref="B43:D43"/>
    <mergeCell ref="B44:D44"/>
    <mergeCell ref="B45:D45"/>
    <mergeCell ref="B46:D46"/>
    <mergeCell ref="B47:D47"/>
    <mergeCell ref="B49:W50"/>
    <mergeCell ref="B34:L34"/>
    <mergeCell ref="M34:N34"/>
    <mergeCell ref="O34:P34"/>
    <mergeCell ref="Q34:R34"/>
    <mergeCell ref="B36:Q37"/>
    <mergeCell ref="S36:T36"/>
    <mergeCell ref="V36:W36"/>
    <mergeCell ref="B38:D38"/>
    <mergeCell ref="B39:D39"/>
    <mergeCell ref="B31:L31"/>
    <mergeCell ref="M31:N31"/>
    <mergeCell ref="O31:P31"/>
    <mergeCell ref="Q31:R31"/>
    <mergeCell ref="B32:L32"/>
    <mergeCell ref="M32:N32"/>
    <mergeCell ref="O32:P32"/>
    <mergeCell ref="Q32:R32"/>
    <mergeCell ref="B33:L33"/>
    <mergeCell ref="M33:N33"/>
    <mergeCell ref="O33:P33"/>
    <mergeCell ref="Q33:R33"/>
    <mergeCell ref="B28:L28"/>
    <mergeCell ref="M28:N28"/>
    <mergeCell ref="O28:P28"/>
    <mergeCell ref="Q28:R28"/>
    <mergeCell ref="B29:L29"/>
    <mergeCell ref="M29:N29"/>
    <mergeCell ref="O29:P29"/>
    <mergeCell ref="Q29:R29"/>
    <mergeCell ref="B30:L30"/>
    <mergeCell ref="M30:N30"/>
    <mergeCell ref="O30:P30"/>
    <mergeCell ref="Q30:R30"/>
    <mergeCell ref="B25:L25"/>
    <mergeCell ref="M25:N25"/>
    <mergeCell ref="O25:P25"/>
    <mergeCell ref="Q25:R25"/>
    <mergeCell ref="B26:L26"/>
    <mergeCell ref="M26:N26"/>
    <mergeCell ref="O26:P26"/>
    <mergeCell ref="Q26:R26"/>
    <mergeCell ref="B27:L27"/>
    <mergeCell ref="M27:N27"/>
    <mergeCell ref="O27:P27"/>
    <mergeCell ref="Q27:R27"/>
    <mergeCell ref="B23:L23"/>
    <mergeCell ref="M23:N23"/>
    <mergeCell ref="O23:P23"/>
    <mergeCell ref="Q23:R23"/>
    <mergeCell ref="B21:L22"/>
    <mergeCell ref="M21:N22"/>
    <mergeCell ref="O21:P22"/>
    <mergeCell ref="B24:L24"/>
    <mergeCell ref="M24:N24"/>
    <mergeCell ref="O24:P24"/>
    <mergeCell ref="Q24:R24"/>
    <mergeCell ref="C12:W12"/>
    <mergeCell ref="B15:I15"/>
    <mergeCell ref="K15:Q15"/>
    <mergeCell ref="S15:W15"/>
    <mergeCell ref="C16:I16"/>
    <mergeCell ref="L16:Q16"/>
    <mergeCell ref="T16:W16"/>
    <mergeCell ref="Q21:R22"/>
    <mergeCell ref="S21:S22"/>
    <mergeCell ref="T21:T22"/>
    <mergeCell ref="C17:I17"/>
    <mergeCell ref="L17:Q17"/>
    <mergeCell ref="T17:W17"/>
    <mergeCell ref="C18:W18"/>
    <mergeCell ref="B20:T20"/>
    <mergeCell ref="U20:W20"/>
    <mergeCell ref="U21:U22"/>
    <mergeCell ref="V21:V22"/>
    <mergeCell ref="W21:W22"/>
    <mergeCell ref="D7:H7"/>
    <mergeCell ref="O7:W7"/>
    <mergeCell ref="D8:H8"/>
    <mergeCell ref="P8:W8"/>
    <mergeCell ref="D9:H9"/>
    <mergeCell ref="I9:W9"/>
    <mergeCell ref="D10:H10"/>
    <mergeCell ref="I10:W10"/>
    <mergeCell ref="C11:W11"/>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indexed="53"/>
    <pageSetUpPr fitToPage="1"/>
  </sheetPr>
  <dimension ref="A1:AC36"/>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9" s="4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44"/>
      <c r="X1" s="44"/>
      <c r="Y1" s="5"/>
      <c r="AC1" s="45"/>
    </row>
    <row r="2" spans="1:29"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9"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9" ht="54" customHeight="1" thickTop="1" thickBot="1" x14ac:dyDescent="0.25">
      <c r="A4" s="46"/>
      <c r="B4" s="47" t="s">
        <v>3</v>
      </c>
      <c r="C4" s="48" t="s">
        <v>4</v>
      </c>
      <c r="D4" s="180" t="s">
        <v>5</v>
      </c>
      <c r="E4" s="180"/>
      <c r="F4" s="180"/>
      <c r="G4" s="180"/>
      <c r="H4" s="181"/>
      <c r="I4" s="49"/>
      <c r="J4" s="182" t="s">
        <v>6</v>
      </c>
      <c r="K4" s="180"/>
      <c r="L4" s="48" t="s">
        <v>7</v>
      </c>
      <c r="M4" s="183" t="s">
        <v>8</v>
      </c>
      <c r="N4" s="183"/>
      <c r="O4" s="183"/>
      <c r="P4" s="183"/>
      <c r="Q4" s="184"/>
      <c r="R4" s="50"/>
      <c r="S4" s="185" t="s">
        <v>2015</v>
      </c>
      <c r="T4" s="186"/>
      <c r="U4" s="186"/>
      <c r="V4" s="173" t="s">
        <v>9</v>
      </c>
      <c r="W4" s="174"/>
    </row>
    <row r="5" spans="1:29" ht="15.75" customHeight="1" thickTop="1" x14ac:dyDescent="0.2">
      <c r="B5" s="14" t="s">
        <v>10</v>
      </c>
      <c r="C5" s="171" t="s">
        <v>10</v>
      </c>
      <c r="D5" s="171"/>
      <c r="E5" s="171"/>
      <c r="F5" s="171"/>
      <c r="G5" s="171"/>
      <c r="H5" s="171"/>
      <c r="I5" s="171"/>
      <c r="J5" s="171"/>
      <c r="K5" s="171"/>
      <c r="L5" s="171"/>
      <c r="M5" s="171"/>
      <c r="N5" s="171"/>
      <c r="O5" s="171"/>
      <c r="P5" s="171"/>
      <c r="Q5" s="171"/>
      <c r="R5" s="171"/>
      <c r="S5" s="171"/>
      <c r="T5" s="171"/>
      <c r="U5" s="171"/>
      <c r="V5" s="171"/>
      <c r="W5" s="172"/>
    </row>
    <row r="6" spans="1:29" ht="30" customHeight="1" thickBot="1" x14ac:dyDescent="0.25">
      <c r="B6" s="14" t="s">
        <v>11</v>
      </c>
      <c r="C6" s="51" t="s">
        <v>12</v>
      </c>
      <c r="D6" s="169" t="s">
        <v>13</v>
      </c>
      <c r="E6" s="169"/>
      <c r="F6" s="169"/>
      <c r="G6" s="169"/>
      <c r="H6" s="169"/>
      <c r="I6" s="52"/>
      <c r="J6" s="187" t="s">
        <v>14</v>
      </c>
      <c r="K6" s="187"/>
      <c r="L6" s="187" t="s">
        <v>15</v>
      </c>
      <c r="M6" s="187"/>
      <c r="N6" s="172" t="s">
        <v>10</v>
      </c>
      <c r="O6" s="172"/>
      <c r="P6" s="172"/>
      <c r="Q6" s="172"/>
      <c r="R6" s="172"/>
      <c r="S6" s="172"/>
      <c r="T6" s="172"/>
      <c r="U6" s="172"/>
      <c r="V6" s="172"/>
      <c r="W6" s="172"/>
    </row>
    <row r="7" spans="1:29" ht="30" customHeight="1" thickBot="1" x14ac:dyDescent="0.25">
      <c r="B7" s="16"/>
      <c r="C7" s="51" t="s">
        <v>10</v>
      </c>
      <c r="D7" s="171" t="s">
        <v>10</v>
      </c>
      <c r="E7" s="171"/>
      <c r="F7" s="171"/>
      <c r="G7" s="171"/>
      <c r="H7" s="171"/>
      <c r="I7" s="52"/>
      <c r="J7" s="17" t="s">
        <v>16</v>
      </c>
      <c r="K7" s="17" t="s">
        <v>17</v>
      </c>
      <c r="L7" s="17" t="s">
        <v>16</v>
      </c>
      <c r="M7" s="17" t="s">
        <v>17</v>
      </c>
      <c r="N7" s="53"/>
      <c r="O7" s="172" t="s">
        <v>10</v>
      </c>
      <c r="P7" s="172"/>
      <c r="Q7" s="172"/>
      <c r="R7" s="172"/>
      <c r="S7" s="172"/>
      <c r="T7" s="172"/>
      <c r="U7" s="172"/>
      <c r="V7" s="172"/>
      <c r="W7" s="172"/>
    </row>
    <row r="8" spans="1:29" ht="30" customHeight="1" thickBot="1" x14ac:dyDescent="0.25">
      <c r="B8" s="16"/>
      <c r="C8" s="51" t="s">
        <v>10</v>
      </c>
      <c r="D8" s="171" t="s">
        <v>10</v>
      </c>
      <c r="E8" s="171"/>
      <c r="F8" s="171"/>
      <c r="G8" s="171"/>
      <c r="H8" s="171"/>
      <c r="I8" s="52"/>
      <c r="J8" s="19" t="s">
        <v>18</v>
      </c>
      <c r="K8" s="19" t="s">
        <v>18</v>
      </c>
      <c r="L8" s="19" t="s">
        <v>19</v>
      </c>
      <c r="M8" s="19" t="s">
        <v>20</v>
      </c>
      <c r="N8" s="53"/>
      <c r="O8" s="52"/>
      <c r="P8" s="172" t="s">
        <v>10</v>
      </c>
      <c r="Q8" s="172"/>
      <c r="R8" s="172"/>
      <c r="S8" s="172"/>
      <c r="T8" s="172"/>
      <c r="U8" s="172"/>
      <c r="V8" s="172"/>
      <c r="W8" s="172"/>
    </row>
    <row r="9" spans="1:29" ht="25.5" customHeight="1" thickBot="1" x14ac:dyDescent="0.25">
      <c r="B9" s="16"/>
      <c r="C9" s="171" t="s">
        <v>10</v>
      </c>
      <c r="D9" s="171"/>
      <c r="E9" s="171"/>
      <c r="F9" s="171"/>
      <c r="G9" s="171"/>
      <c r="H9" s="171"/>
      <c r="I9" s="171"/>
      <c r="J9" s="171"/>
      <c r="K9" s="171"/>
      <c r="L9" s="171"/>
      <c r="M9" s="171"/>
      <c r="N9" s="171"/>
      <c r="O9" s="171"/>
      <c r="P9" s="171"/>
      <c r="Q9" s="171"/>
      <c r="R9" s="171"/>
      <c r="S9" s="171"/>
      <c r="T9" s="171"/>
      <c r="U9" s="171"/>
      <c r="V9" s="171"/>
      <c r="W9" s="172"/>
    </row>
    <row r="10" spans="1:29" ht="66.75" customHeight="1" thickTop="1" thickBot="1" x14ac:dyDescent="0.25">
      <c r="B10" s="20" t="s">
        <v>21</v>
      </c>
      <c r="C10" s="173" t="s">
        <v>22</v>
      </c>
      <c r="D10" s="173"/>
      <c r="E10" s="173"/>
      <c r="F10" s="173"/>
      <c r="G10" s="173"/>
      <c r="H10" s="173"/>
      <c r="I10" s="173"/>
      <c r="J10" s="173"/>
      <c r="K10" s="173"/>
      <c r="L10" s="173"/>
      <c r="M10" s="173"/>
      <c r="N10" s="173"/>
      <c r="O10" s="173"/>
      <c r="P10" s="173"/>
      <c r="Q10" s="173"/>
      <c r="R10" s="173"/>
      <c r="S10" s="173"/>
      <c r="T10" s="173"/>
      <c r="U10" s="173"/>
      <c r="V10" s="173"/>
      <c r="W10" s="174"/>
    </row>
    <row r="11" spans="1:29" ht="9" customHeight="1" thickTop="1" thickBot="1" x14ac:dyDescent="0.25"/>
    <row r="12" spans="1:29"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9"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9" ht="69" customHeight="1" x14ac:dyDescent="0.2">
      <c r="B14" s="14" t="s">
        <v>27</v>
      </c>
      <c r="C14" s="169" t="s">
        <v>10</v>
      </c>
      <c r="D14" s="169"/>
      <c r="E14" s="169"/>
      <c r="F14" s="169"/>
      <c r="G14" s="169"/>
      <c r="H14" s="169"/>
      <c r="I14" s="169"/>
      <c r="J14" s="54"/>
      <c r="K14" s="54" t="s">
        <v>28</v>
      </c>
      <c r="L14" s="169" t="s">
        <v>10</v>
      </c>
      <c r="M14" s="169"/>
      <c r="N14" s="169"/>
      <c r="O14" s="169"/>
      <c r="P14" s="169"/>
      <c r="Q14" s="169"/>
      <c r="R14" s="52"/>
      <c r="S14" s="54" t="s">
        <v>29</v>
      </c>
      <c r="T14" s="170" t="s">
        <v>30</v>
      </c>
      <c r="U14" s="170"/>
      <c r="V14" s="170"/>
      <c r="W14" s="170"/>
    </row>
    <row r="15" spans="1:29" ht="86.25" customHeight="1" x14ac:dyDescent="0.2">
      <c r="B15" s="14" t="s">
        <v>31</v>
      </c>
      <c r="C15" s="169" t="s">
        <v>10</v>
      </c>
      <c r="D15" s="169"/>
      <c r="E15" s="169"/>
      <c r="F15" s="169"/>
      <c r="G15" s="169"/>
      <c r="H15" s="169"/>
      <c r="I15" s="169"/>
      <c r="J15" s="54"/>
      <c r="K15" s="54" t="s">
        <v>31</v>
      </c>
      <c r="L15" s="169" t="s">
        <v>10</v>
      </c>
      <c r="M15" s="169"/>
      <c r="N15" s="169"/>
      <c r="O15" s="169"/>
      <c r="P15" s="169"/>
      <c r="Q15" s="169"/>
      <c r="R15" s="52"/>
      <c r="S15" s="54" t="s">
        <v>32</v>
      </c>
      <c r="T15" s="170" t="s">
        <v>10</v>
      </c>
      <c r="U15" s="170"/>
      <c r="V15" s="170"/>
      <c r="W15" s="170"/>
    </row>
    <row r="16" spans="1:29"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47</v>
      </c>
      <c r="C21" s="128"/>
      <c r="D21" s="128"/>
      <c r="E21" s="128"/>
      <c r="F21" s="128"/>
      <c r="G21" s="128"/>
      <c r="H21" s="128"/>
      <c r="I21" s="128"/>
      <c r="J21" s="128"/>
      <c r="K21" s="128"/>
      <c r="L21" s="128"/>
      <c r="M21" s="129" t="s">
        <v>12</v>
      </c>
      <c r="N21" s="129"/>
      <c r="O21" s="129" t="s">
        <v>48</v>
      </c>
      <c r="P21" s="129"/>
      <c r="Q21" s="130" t="s">
        <v>49</v>
      </c>
      <c r="R21" s="130"/>
      <c r="S21" s="55" t="s">
        <v>50</v>
      </c>
      <c r="T21" s="55" t="s">
        <v>51</v>
      </c>
      <c r="U21" s="55" t="s">
        <v>51</v>
      </c>
      <c r="V21" s="55">
        <f>+IF(ISERR(U21/T21*100),"N/A",ROUND(U21/T21*100,2))</f>
        <v>100</v>
      </c>
      <c r="W21" s="28">
        <f>+IF(ISERR(U21/S21*100),"N/A",ROUND(U21/S21*100,2))</f>
        <v>25</v>
      </c>
    </row>
    <row r="22" spans="2:27" ht="56.25" customHeight="1" x14ac:dyDescent="0.2">
      <c r="B22" s="127" t="s">
        <v>52</v>
      </c>
      <c r="C22" s="128"/>
      <c r="D22" s="128"/>
      <c r="E22" s="128"/>
      <c r="F22" s="128"/>
      <c r="G22" s="128"/>
      <c r="H22" s="128"/>
      <c r="I22" s="128"/>
      <c r="J22" s="128"/>
      <c r="K22" s="128"/>
      <c r="L22" s="128"/>
      <c r="M22" s="129" t="s">
        <v>12</v>
      </c>
      <c r="N22" s="129"/>
      <c r="O22" s="129" t="s">
        <v>48</v>
      </c>
      <c r="P22" s="129"/>
      <c r="Q22" s="130" t="s">
        <v>49</v>
      </c>
      <c r="R22" s="130"/>
      <c r="S22" s="55" t="s">
        <v>53</v>
      </c>
      <c r="T22" s="55" t="s">
        <v>54</v>
      </c>
      <c r="U22" s="55" t="s">
        <v>55</v>
      </c>
      <c r="V22" s="55">
        <f>+IF(ISERR(U22/T22*100),"N/A",ROUND(U22/T22*100,2))</f>
        <v>115.9</v>
      </c>
      <c r="W22" s="28">
        <f>+IF(ISERR(U22/S22*100),"N/A",ROUND(U22/S22*100,2))</f>
        <v>32.799999999999997</v>
      </c>
    </row>
    <row r="23" spans="2:27" ht="56.25" customHeight="1" x14ac:dyDescent="0.2">
      <c r="B23" s="127" t="s">
        <v>56</v>
      </c>
      <c r="C23" s="128"/>
      <c r="D23" s="128"/>
      <c r="E23" s="128"/>
      <c r="F23" s="128"/>
      <c r="G23" s="128"/>
      <c r="H23" s="128"/>
      <c r="I23" s="128"/>
      <c r="J23" s="128"/>
      <c r="K23" s="128"/>
      <c r="L23" s="128"/>
      <c r="M23" s="129" t="s">
        <v>12</v>
      </c>
      <c r="N23" s="129"/>
      <c r="O23" s="129" t="s">
        <v>48</v>
      </c>
      <c r="P23" s="129"/>
      <c r="Q23" s="130" t="s">
        <v>49</v>
      </c>
      <c r="R23" s="130"/>
      <c r="S23" s="55" t="s">
        <v>57</v>
      </c>
      <c r="T23" s="55" t="s">
        <v>58</v>
      </c>
      <c r="U23" s="55" t="s">
        <v>58</v>
      </c>
      <c r="V23" s="55" t="str">
        <f>+IF(ISERR(U23/T23*100),"N/A",ROUND(U23/T23*100,2))</f>
        <v>N/A</v>
      </c>
      <c r="W23" s="28">
        <f>+IF(ISERR(U23/S23*100),"N/A",ROUND(U23/S23*100,2))</f>
        <v>0</v>
      </c>
    </row>
    <row r="24" spans="2:27" ht="56.25" customHeight="1" thickBot="1" x14ac:dyDescent="0.25">
      <c r="B24" s="127" t="s">
        <v>59</v>
      </c>
      <c r="C24" s="128"/>
      <c r="D24" s="128"/>
      <c r="E24" s="128"/>
      <c r="F24" s="128"/>
      <c r="G24" s="128"/>
      <c r="H24" s="128"/>
      <c r="I24" s="128"/>
      <c r="J24" s="128"/>
      <c r="K24" s="128"/>
      <c r="L24" s="128"/>
      <c r="M24" s="129" t="s">
        <v>12</v>
      </c>
      <c r="N24" s="129"/>
      <c r="O24" s="129" t="s">
        <v>48</v>
      </c>
      <c r="P24" s="129"/>
      <c r="Q24" s="130" t="s">
        <v>49</v>
      </c>
      <c r="R24" s="130"/>
      <c r="S24" s="55" t="s">
        <v>50</v>
      </c>
      <c r="T24" s="55" t="s">
        <v>58</v>
      </c>
      <c r="U24" s="55" t="s">
        <v>58</v>
      </c>
      <c r="V24" s="55" t="str">
        <f>+IF(ISERR(U24/T24*100),"N/A",ROUND(U24/T24*100,2))</f>
        <v>N/A</v>
      </c>
      <c r="W24" s="28">
        <f>+IF(ISERR(U24/S24*100),"N/A",ROUND(U24/S24*100,2))</f>
        <v>0</v>
      </c>
    </row>
    <row r="25" spans="2:27" ht="21.75" customHeight="1" thickTop="1" thickBot="1" x14ac:dyDescent="0.25">
      <c r="B25" s="7" t="s">
        <v>60</v>
      </c>
      <c r="C25" s="8"/>
      <c r="D25" s="8"/>
      <c r="E25" s="8"/>
      <c r="F25" s="8"/>
      <c r="G25" s="8"/>
      <c r="H25" s="9"/>
      <c r="I25" s="9"/>
      <c r="J25" s="9"/>
      <c r="K25" s="9"/>
      <c r="L25" s="9"/>
      <c r="M25" s="9"/>
      <c r="N25" s="9"/>
      <c r="O25" s="9"/>
      <c r="P25" s="9"/>
      <c r="Q25" s="9"/>
      <c r="R25" s="9"/>
      <c r="S25" s="9"/>
      <c r="T25" s="9"/>
      <c r="U25" s="9"/>
      <c r="V25" s="9"/>
      <c r="W25" s="10"/>
      <c r="X25" s="18"/>
    </row>
    <row r="26" spans="2:27" ht="29.25" customHeight="1" thickTop="1" thickBot="1" x14ac:dyDescent="0.25">
      <c r="B26" s="137" t="s">
        <v>2298</v>
      </c>
      <c r="C26" s="138"/>
      <c r="D26" s="138"/>
      <c r="E26" s="138"/>
      <c r="F26" s="138"/>
      <c r="G26" s="138"/>
      <c r="H26" s="138"/>
      <c r="I26" s="138"/>
      <c r="J26" s="138"/>
      <c r="K26" s="138"/>
      <c r="L26" s="138"/>
      <c r="M26" s="138"/>
      <c r="N26" s="138"/>
      <c r="O26" s="138"/>
      <c r="P26" s="138"/>
      <c r="Q26" s="139"/>
      <c r="R26" s="29" t="s">
        <v>41</v>
      </c>
      <c r="S26" s="143" t="s">
        <v>42</v>
      </c>
      <c r="T26" s="143"/>
      <c r="U26" s="30" t="s">
        <v>61</v>
      </c>
      <c r="V26" s="144" t="s">
        <v>62</v>
      </c>
      <c r="W26" s="145"/>
    </row>
    <row r="27" spans="2:27" ht="30.75" customHeight="1" thickBot="1" x14ac:dyDescent="0.25">
      <c r="B27" s="140"/>
      <c r="C27" s="141"/>
      <c r="D27" s="141"/>
      <c r="E27" s="141"/>
      <c r="F27" s="141"/>
      <c r="G27" s="141"/>
      <c r="H27" s="141"/>
      <c r="I27" s="141"/>
      <c r="J27" s="141"/>
      <c r="K27" s="141"/>
      <c r="L27" s="141"/>
      <c r="M27" s="141"/>
      <c r="N27" s="141"/>
      <c r="O27" s="141"/>
      <c r="P27" s="141"/>
      <c r="Q27" s="142"/>
      <c r="R27" s="31" t="s">
        <v>63</v>
      </c>
      <c r="S27" s="31" t="s">
        <v>63</v>
      </c>
      <c r="T27" s="31" t="s">
        <v>48</v>
      </c>
      <c r="U27" s="31" t="s">
        <v>63</v>
      </c>
      <c r="V27" s="31" t="s">
        <v>64</v>
      </c>
      <c r="W27" s="32" t="s">
        <v>65</v>
      </c>
      <c r="Y27" s="18"/>
    </row>
    <row r="28" spans="2:27" ht="23.25" customHeight="1" thickBot="1" x14ac:dyDescent="0.25">
      <c r="B28" s="146" t="s">
        <v>66</v>
      </c>
      <c r="C28" s="147"/>
      <c r="D28" s="147"/>
      <c r="E28" s="33" t="s">
        <v>67</v>
      </c>
      <c r="F28" s="33"/>
      <c r="G28" s="33"/>
      <c r="H28" s="34"/>
      <c r="I28" s="34"/>
      <c r="J28" s="34"/>
      <c r="K28" s="34"/>
      <c r="L28" s="34"/>
      <c r="M28" s="34"/>
      <c r="N28" s="34"/>
      <c r="O28" s="34"/>
      <c r="P28" s="35"/>
      <c r="Q28" s="35"/>
      <c r="R28" s="36" t="s">
        <v>9</v>
      </c>
      <c r="S28" s="56" t="s">
        <v>10</v>
      </c>
      <c r="T28" s="35"/>
      <c r="U28" s="56" t="s">
        <v>68</v>
      </c>
      <c r="V28" s="35"/>
      <c r="W28" s="37">
        <f>+IF(ISERR(U28/R28*100),"N/A",ROUND(U28/R28*100,2))</f>
        <v>2.83</v>
      </c>
    </row>
    <row r="29" spans="2:27" ht="26.25" customHeight="1" thickBot="1" x14ac:dyDescent="0.25">
      <c r="B29" s="148" t="s">
        <v>69</v>
      </c>
      <c r="C29" s="149"/>
      <c r="D29" s="149"/>
      <c r="E29" s="38" t="s">
        <v>67</v>
      </c>
      <c r="F29" s="38"/>
      <c r="G29" s="38"/>
      <c r="H29" s="39"/>
      <c r="I29" s="39"/>
      <c r="J29" s="39"/>
      <c r="K29" s="39"/>
      <c r="L29" s="39"/>
      <c r="M29" s="39"/>
      <c r="N29" s="39"/>
      <c r="O29" s="39"/>
      <c r="P29" s="40"/>
      <c r="Q29" s="40"/>
      <c r="R29" s="41" t="s">
        <v>9</v>
      </c>
      <c r="S29" s="57" t="s">
        <v>70</v>
      </c>
      <c r="T29" s="57">
        <f>+IF(ISERR(S29/R29*100),"N/A",ROUND(S29/R29*100,2))</f>
        <v>14</v>
      </c>
      <c r="U29" s="57" t="s">
        <v>68</v>
      </c>
      <c r="V29" s="57">
        <f>+IF(ISERR(U29/S29*100),"N/A",ROUND(U29/S29*100,2))</f>
        <v>20.239999999999998</v>
      </c>
      <c r="W29" s="42">
        <f>+IF(ISERR(U29/R29*100),"N/A",ROUND(U29/R29*100,2))</f>
        <v>2.83</v>
      </c>
    </row>
    <row r="30" spans="2:27" ht="22.5" customHeight="1" thickTop="1" thickBot="1" x14ac:dyDescent="0.25">
      <c r="B30" s="7" t="s">
        <v>71</v>
      </c>
      <c r="C30" s="8"/>
      <c r="D30" s="8"/>
      <c r="E30" s="8"/>
      <c r="F30" s="8"/>
      <c r="G30" s="8"/>
      <c r="H30" s="9"/>
      <c r="I30" s="9"/>
      <c r="J30" s="9"/>
      <c r="K30" s="9"/>
      <c r="L30" s="9"/>
      <c r="M30" s="9"/>
      <c r="N30" s="9"/>
      <c r="O30" s="9"/>
      <c r="P30" s="9"/>
      <c r="Q30" s="9"/>
      <c r="R30" s="9"/>
      <c r="S30" s="9"/>
      <c r="T30" s="9"/>
      <c r="U30" s="9"/>
      <c r="V30" s="9"/>
      <c r="W30" s="10"/>
    </row>
    <row r="31" spans="2:27" ht="37.5" customHeight="1" thickTop="1" x14ac:dyDescent="0.2">
      <c r="B31" s="131" t="s">
        <v>2294</v>
      </c>
      <c r="C31" s="132"/>
      <c r="D31" s="132"/>
      <c r="E31" s="132"/>
      <c r="F31" s="132"/>
      <c r="G31" s="132"/>
      <c r="H31" s="132"/>
      <c r="I31" s="132"/>
      <c r="J31" s="132"/>
      <c r="K31" s="132"/>
      <c r="L31" s="132"/>
      <c r="M31" s="132"/>
      <c r="N31" s="132"/>
      <c r="O31" s="132"/>
      <c r="P31" s="132"/>
      <c r="Q31" s="132"/>
      <c r="R31" s="132"/>
      <c r="S31" s="132"/>
      <c r="T31" s="132"/>
      <c r="U31" s="132"/>
      <c r="V31" s="132"/>
      <c r="W31" s="133"/>
    </row>
    <row r="32" spans="2:27" ht="93.75" customHeight="1" thickBot="1" x14ac:dyDescent="0.25">
      <c r="B32" s="150"/>
      <c r="C32" s="151"/>
      <c r="D32" s="151"/>
      <c r="E32" s="151"/>
      <c r="F32" s="151"/>
      <c r="G32" s="151"/>
      <c r="H32" s="151"/>
      <c r="I32" s="151"/>
      <c r="J32" s="151"/>
      <c r="K32" s="151"/>
      <c r="L32" s="151"/>
      <c r="M32" s="151"/>
      <c r="N32" s="151"/>
      <c r="O32" s="151"/>
      <c r="P32" s="151"/>
      <c r="Q32" s="151"/>
      <c r="R32" s="151"/>
      <c r="S32" s="151"/>
      <c r="T32" s="151"/>
      <c r="U32" s="151"/>
      <c r="V32" s="151"/>
      <c r="W32" s="152"/>
    </row>
    <row r="33" spans="2:23" ht="37.5" customHeight="1" thickTop="1" x14ac:dyDescent="0.2">
      <c r="B33" s="131" t="s">
        <v>2295</v>
      </c>
      <c r="C33" s="132"/>
      <c r="D33" s="132"/>
      <c r="E33" s="132"/>
      <c r="F33" s="132"/>
      <c r="G33" s="132"/>
      <c r="H33" s="132"/>
      <c r="I33" s="132"/>
      <c r="J33" s="132"/>
      <c r="K33" s="132"/>
      <c r="L33" s="132"/>
      <c r="M33" s="132"/>
      <c r="N33" s="132"/>
      <c r="O33" s="132"/>
      <c r="P33" s="132"/>
      <c r="Q33" s="132"/>
      <c r="R33" s="132"/>
      <c r="S33" s="132"/>
      <c r="T33" s="132"/>
      <c r="U33" s="132"/>
      <c r="V33" s="132"/>
      <c r="W33" s="133"/>
    </row>
    <row r="34" spans="2:23" ht="15" customHeight="1" thickBot="1" x14ac:dyDescent="0.25">
      <c r="B34" s="150"/>
      <c r="C34" s="151"/>
      <c r="D34" s="151"/>
      <c r="E34" s="151"/>
      <c r="F34" s="151"/>
      <c r="G34" s="151"/>
      <c r="H34" s="151"/>
      <c r="I34" s="151"/>
      <c r="J34" s="151"/>
      <c r="K34" s="151"/>
      <c r="L34" s="151"/>
      <c r="M34" s="151"/>
      <c r="N34" s="151"/>
      <c r="O34" s="151"/>
      <c r="P34" s="151"/>
      <c r="Q34" s="151"/>
      <c r="R34" s="151"/>
      <c r="S34" s="151"/>
      <c r="T34" s="151"/>
      <c r="U34" s="151"/>
      <c r="V34" s="151"/>
      <c r="W34" s="152"/>
    </row>
    <row r="35" spans="2:23" ht="37.5" customHeight="1" thickTop="1" x14ac:dyDescent="0.2">
      <c r="B35" s="131" t="s">
        <v>2296</v>
      </c>
      <c r="C35" s="132"/>
      <c r="D35" s="132"/>
      <c r="E35" s="132"/>
      <c r="F35" s="132"/>
      <c r="G35" s="132"/>
      <c r="H35" s="132"/>
      <c r="I35" s="132"/>
      <c r="J35" s="132"/>
      <c r="K35" s="132"/>
      <c r="L35" s="132"/>
      <c r="M35" s="132"/>
      <c r="N35" s="132"/>
      <c r="O35" s="132"/>
      <c r="P35" s="132"/>
      <c r="Q35" s="132"/>
      <c r="R35" s="132"/>
      <c r="S35" s="132"/>
      <c r="T35" s="132"/>
      <c r="U35" s="132"/>
      <c r="V35" s="132"/>
      <c r="W35" s="133"/>
    </row>
    <row r="36" spans="2:23" ht="15.75" thickBot="1" x14ac:dyDescent="0.25">
      <c r="B36" s="134"/>
      <c r="C36" s="135"/>
      <c r="D36" s="135"/>
      <c r="E36" s="135"/>
      <c r="F36" s="135"/>
      <c r="G36" s="135"/>
      <c r="H36" s="135"/>
      <c r="I36" s="135"/>
      <c r="J36" s="135"/>
      <c r="K36" s="135"/>
      <c r="L36" s="135"/>
      <c r="M36" s="135"/>
      <c r="N36" s="135"/>
      <c r="O36" s="135"/>
      <c r="P36" s="135"/>
      <c r="Q36" s="135"/>
      <c r="R36" s="135"/>
      <c r="S36" s="135"/>
      <c r="T36" s="135"/>
      <c r="U36" s="135"/>
      <c r="V36" s="135"/>
      <c r="W36" s="136"/>
    </row>
  </sheetData>
  <mergeCells count="63">
    <mergeCell ref="D7:H7"/>
    <mergeCell ref="O7:W7"/>
    <mergeCell ref="A1:P1"/>
    <mergeCell ref="B2:W2"/>
    <mergeCell ref="D4:H4"/>
    <mergeCell ref="J4:K4"/>
    <mergeCell ref="M4:Q4"/>
    <mergeCell ref="S4:U4"/>
    <mergeCell ref="V4:W4"/>
    <mergeCell ref="C5:W5"/>
    <mergeCell ref="D6:H6"/>
    <mergeCell ref="J6:K6"/>
    <mergeCell ref="L6:M6"/>
    <mergeCell ref="N6:W6"/>
    <mergeCell ref="D8:H8"/>
    <mergeCell ref="P8:W8"/>
    <mergeCell ref="C9:W9"/>
    <mergeCell ref="C10:W10"/>
    <mergeCell ref="B13:I13"/>
    <mergeCell ref="K13:Q13"/>
    <mergeCell ref="S13:W13"/>
    <mergeCell ref="C14:I14"/>
    <mergeCell ref="L14:Q14"/>
    <mergeCell ref="T14:W14"/>
    <mergeCell ref="C15:I15"/>
    <mergeCell ref="L15:Q15"/>
    <mergeCell ref="T15:W15"/>
    <mergeCell ref="C16:W16"/>
    <mergeCell ref="B18:T18"/>
    <mergeCell ref="U18:W18"/>
    <mergeCell ref="B19:L20"/>
    <mergeCell ref="M19:N20"/>
    <mergeCell ref="O19:P20"/>
    <mergeCell ref="Q19:R20"/>
    <mergeCell ref="S19:S20"/>
    <mergeCell ref="T19:T20"/>
    <mergeCell ref="U19:U20"/>
    <mergeCell ref="V19:V20"/>
    <mergeCell ref="W19:W20"/>
    <mergeCell ref="B21:L21"/>
    <mergeCell ref="M21:N21"/>
    <mergeCell ref="O21:P21"/>
    <mergeCell ref="Q21:R21"/>
    <mergeCell ref="B22:L22"/>
    <mergeCell ref="M22:N22"/>
    <mergeCell ref="O22:P22"/>
    <mergeCell ref="Q22:R22"/>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indexed="53"/>
    <pageSetUpPr fitToPage="1"/>
  </sheetPr>
  <dimension ref="A1:AA49"/>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624</v>
      </c>
      <c r="D4" s="188" t="s">
        <v>623</v>
      </c>
      <c r="E4" s="188"/>
      <c r="F4" s="188"/>
      <c r="G4" s="188"/>
      <c r="H4" s="189"/>
      <c r="J4" s="190" t="s">
        <v>6</v>
      </c>
      <c r="K4" s="188"/>
      <c r="L4" s="12" t="s">
        <v>662</v>
      </c>
      <c r="M4" s="191" t="s">
        <v>661</v>
      </c>
      <c r="N4" s="191"/>
      <c r="O4" s="191"/>
      <c r="P4" s="191"/>
      <c r="Q4" s="192"/>
      <c r="R4" s="13"/>
      <c r="S4" s="193" t="s">
        <v>2015</v>
      </c>
      <c r="T4" s="194"/>
      <c r="U4" s="194"/>
      <c r="V4" s="195" t="s">
        <v>660</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588</v>
      </c>
      <c r="D6" s="198" t="s">
        <v>620</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596</v>
      </c>
      <c r="D7" s="197" t="s">
        <v>619</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659</v>
      </c>
      <c r="K8" s="19" t="s">
        <v>658</v>
      </c>
      <c r="L8" s="19" t="s">
        <v>657</v>
      </c>
      <c r="M8" s="19" t="s">
        <v>656</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35.75" customHeight="1" thickTop="1" thickBot="1" x14ac:dyDescent="0.25">
      <c r="B10" s="20" t="s">
        <v>21</v>
      </c>
      <c r="C10" s="195" t="s">
        <v>655</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654</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653</v>
      </c>
      <c r="C21" s="199"/>
      <c r="D21" s="199"/>
      <c r="E21" s="199"/>
      <c r="F21" s="199"/>
      <c r="G21" s="199"/>
      <c r="H21" s="199"/>
      <c r="I21" s="199"/>
      <c r="J21" s="199"/>
      <c r="K21" s="199"/>
      <c r="L21" s="199"/>
      <c r="M21" s="200" t="s">
        <v>596</v>
      </c>
      <c r="N21" s="200"/>
      <c r="O21" s="200" t="s">
        <v>48</v>
      </c>
      <c r="P21" s="200"/>
      <c r="Q21" s="200" t="s">
        <v>49</v>
      </c>
      <c r="R21" s="200"/>
      <c r="S21" s="27" t="s">
        <v>652</v>
      </c>
      <c r="T21" s="27" t="s">
        <v>652</v>
      </c>
      <c r="U21" s="27" t="s">
        <v>651</v>
      </c>
      <c r="V21" s="27">
        <f t="shared" ref="V21:V35" si="0">+IF(ISERR(U21/T21*100),"N/A",ROUND(U21/T21*100,2))</f>
        <v>99.05</v>
      </c>
      <c r="W21" s="28">
        <f t="shared" ref="W21:W35" si="1">+IF(ISERR(U21/S21*100),"N/A",ROUND(U21/S21*100,2))</f>
        <v>99.05</v>
      </c>
    </row>
    <row r="22" spans="2:27" ht="56.25" customHeight="1" x14ac:dyDescent="0.2">
      <c r="B22" s="127" t="s">
        <v>650</v>
      </c>
      <c r="C22" s="199"/>
      <c r="D22" s="199"/>
      <c r="E22" s="199"/>
      <c r="F22" s="199"/>
      <c r="G22" s="199"/>
      <c r="H22" s="199"/>
      <c r="I22" s="199"/>
      <c r="J22" s="199"/>
      <c r="K22" s="199"/>
      <c r="L22" s="199"/>
      <c r="M22" s="200" t="s">
        <v>596</v>
      </c>
      <c r="N22" s="200"/>
      <c r="O22" s="200" t="s">
        <v>48</v>
      </c>
      <c r="P22" s="200"/>
      <c r="Q22" s="200" t="s">
        <v>49</v>
      </c>
      <c r="R22" s="200"/>
      <c r="S22" s="27" t="s">
        <v>649</v>
      </c>
      <c r="T22" s="27" t="s">
        <v>648</v>
      </c>
      <c r="U22" s="27" t="s">
        <v>647</v>
      </c>
      <c r="V22" s="27">
        <f t="shared" si="0"/>
        <v>132.29</v>
      </c>
      <c r="W22" s="28">
        <f t="shared" si="1"/>
        <v>146.38999999999999</v>
      </c>
    </row>
    <row r="23" spans="2:27" ht="56.25" customHeight="1" x14ac:dyDescent="0.2">
      <c r="B23" s="127" t="s">
        <v>646</v>
      </c>
      <c r="C23" s="199"/>
      <c r="D23" s="199"/>
      <c r="E23" s="199"/>
      <c r="F23" s="199"/>
      <c r="G23" s="199"/>
      <c r="H23" s="199"/>
      <c r="I23" s="199"/>
      <c r="J23" s="199"/>
      <c r="K23" s="199"/>
      <c r="L23" s="199"/>
      <c r="M23" s="200" t="s">
        <v>596</v>
      </c>
      <c r="N23" s="200"/>
      <c r="O23" s="200" t="s">
        <v>48</v>
      </c>
      <c r="P23" s="200"/>
      <c r="Q23" s="200" t="s">
        <v>49</v>
      </c>
      <c r="R23" s="200"/>
      <c r="S23" s="27" t="s">
        <v>221</v>
      </c>
      <c r="T23" s="27" t="s">
        <v>645</v>
      </c>
      <c r="U23" s="27" t="s">
        <v>644</v>
      </c>
      <c r="V23" s="27">
        <f t="shared" si="0"/>
        <v>110.13</v>
      </c>
      <c r="W23" s="28">
        <f t="shared" si="1"/>
        <v>108.68</v>
      </c>
    </row>
    <row r="24" spans="2:27" ht="56.25" customHeight="1" x14ac:dyDescent="0.2">
      <c r="B24" s="127" t="s">
        <v>643</v>
      </c>
      <c r="C24" s="199"/>
      <c r="D24" s="199"/>
      <c r="E24" s="199"/>
      <c r="F24" s="199"/>
      <c r="G24" s="199"/>
      <c r="H24" s="199"/>
      <c r="I24" s="199"/>
      <c r="J24" s="199"/>
      <c r="K24" s="199"/>
      <c r="L24" s="199"/>
      <c r="M24" s="200" t="s">
        <v>588</v>
      </c>
      <c r="N24" s="200"/>
      <c r="O24" s="200" t="s">
        <v>48</v>
      </c>
      <c r="P24" s="200"/>
      <c r="Q24" s="200" t="s">
        <v>49</v>
      </c>
      <c r="R24" s="200"/>
      <c r="S24" s="27" t="s">
        <v>50</v>
      </c>
      <c r="T24" s="27" t="s">
        <v>81</v>
      </c>
      <c r="U24" s="27" t="s">
        <v>81</v>
      </c>
      <c r="V24" s="27">
        <f t="shared" si="0"/>
        <v>100</v>
      </c>
      <c r="W24" s="28">
        <f t="shared" si="1"/>
        <v>15</v>
      </c>
    </row>
    <row r="25" spans="2:27" ht="56.25" customHeight="1" x14ac:dyDescent="0.2">
      <c r="B25" s="127" t="s">
        <v>642</v>
      </c>
      <c r="C25" s="199"/>
      <c r="D25" s="199"/>
      <c r="E25" s="199"/>
      <c r="F25" s="199"/>
      <c r="G25" s="199"/>
      <c r="H25" s="199"/>
      <c r="I25" s="199"/>
      <c r="J25" s="199"/>
      <c r="K25" s="199"/>
      <c r="L25" s="199"/>
      <c r="M25" s="200" t="s">
        <v>588</v>
      </c>
      <c r="N25" s="200"/>
      <c r="O25" s="200" t="s">
        <v>48</v>
      </c>
      <c r="P25" s="200"/>
      <c r="Q25" s="200" t="s">
        <v>65</v>
      </c>
      <c r="R25" s="200"/>
      <c r="S25" s="27" t="s">
        <v>438</v>
      </c>
      <c r="T25" s="27" t="s">
        <v>84</v>
      </c>
      <c r="U25" s="27" t="s">
        <v>84</v>
      </c>
      <c r="V25" s="27" t="str">
        <f t="shared" si="0"/>
        <v>N/A</v>
      </c>
      <c r="W25" s="28" t="str">
        <f t="shared" si="1"/>
        <v>N/A</v>
      </c>
    </row>
    <row r="26" spans="2:27" ht="56.25" customHeight="1" x14ac:dyDescent="0.2">
      <c r="B26" s="127" t="s">
        <v>641</v>
      </c>
      <c r="C26" s="199"/>
      <c r="D26" s="199"/>
      <c r="E26" s="199"/>
      <c r="F26" s="199"/>
      <c r="G26" s="199"/>
      <c r="H26" s="199"/>
      <c r="I26" s="199"/>
      <c r="J26" s="199"/>
      <c r="K26" s="199"/>
      <c r="L26" s="199"/>
      <c r="M26" s="200" t="s">
        <v>588</v>
      </c>
      <c r="N26" s="200"/>
      <c r="O26" s="200" t="s">
        <v>48</v>
      </c>
      <c r="P26" s="200"/>
      <c r="Q26" s="200" t="s">
        <v>65</v>
      </c>
      <c r="R26" s="200"/>
      <c r="S26" s="27" t="s">
        <v>51</v>
      </c>
      <c r="T26" s="27" t="s">
        <v>84</v>
      </c>
      <c r="U26" s="27" t="s">
        <v>84</v>
      </c>
      <c r="V26" s="27" t="str">
        <f t="shared" si="0"/>
        <v>N/A</v>
      </c>
      <c r="W26" s="28" t="str">
        <f t="shared" si="1"/>
        <v>N/A</v>
      </c>
    </row>
    <row r="27" spans="2:27" ht="56.25" customHeight="1" x14ac:dyDescent="0.2">
      <c r="B27" s="127" t="s">
        <v>640</v>
      </c>
      <c r="C27" s="199"/>
      <c r="D27" s="199"/>
      <c r="E27" s="199"/>
      <c r="F27" s="199"/>
      <c r="G27" s="199"/>
      <c r="H27" s="199"/>
      <c r="I27" s="199"/>
      <c r="J27" s="199"/>
      <c r="K27" s="199"/>
      <c r="L27" s="199"/>
      <c r="M27" s="200" t="s">
        <v>588</v>
      </c>
      <c r="N27" s="200"/>
      <c r="O27" s="200" t="s">
        <v>48</v>
      </c>
      <c r="P27" s="200"/>
      <c r="Q27" s="200" t="s">
        <v>49</v>
      </c>
      <c r="R27" s="200"/>
      <c r="S27" s="27" t="s">
        <v>50</v>
      </c>
      <c r="T27" s="27" t="s">
        <v>639</v>
      </c>
      <c r="U27" s="27" t="s">
        <v>134</v>
      </c>
      <c r="V27" s="27">
        <f t="shared" si="0"/>
        <v>433.33</v>
      </c>
      <c r="W27" s="28">
        <f t="shared" si="1"/>
        <v>13</v>
      </c>
    </row>
    <row r="28" spans="2:27" ht="56.25" customHeight="1" x14ac:dyDescent="0.2">
      <c r="B28" s="127" t="s">
        <v>638</v>
      </c>
      <c r="C28" s="199"/>
      <c r="D28" s="199"/>
      <c r="E28" s="199"/>
      <c r="F28" s="199"/>
      <c r="G28" s="199"/>
      <c r="H28" s="199"/>
      <c r="I28" s="199"/>
      <c r="J28" s="199"/>
      <c r="K28" s="199"/>
      <c r="L28" s="199"/>
      <c r="M28" s="200" t="s">
        <v>588</v>
      </c>
      <c r="N28" s="200"/>
      <c r="O28" s="200" t="s">
        <v>48</v>
      </c>
      <c r="P28" s="200"/>
      <c r="Q28" s="200" t="s">
        <v>49</v>
      </c>
      <c r="R28" s="200"/>
      <c r="S28" s="27" t="s">
        <v>50</v>
      </c>
      <c r="T28" s="27" t="s">
        <v>536</v>
      </c>
      <c r="U28" s="27" t="s">
        <v>137</v>
      </c>
      <c r="V28" s="27">
        <f t="shared" si="0"/>
        <v>242.86</v>
      </c>
      <c r="W28" s="28">
        <f t="shared" si="1"/>
        <v>17</v>
      </c>
    </row>
    <row r="29" spans="2:27" ht="56.25" customHeight="1" x14ac:dyDescent="0.2">
      <c r="B29" s="127" t="s">
        <v>637</v>
      </c>
      <c r="C29" s="199"/>
      <c r="D29" s="199"/>
      <c r="E29" s="199"/>
      <c r="F29" s="199"/>
      <c r="G29" s="199"/>
      <c r="H29" s="199"/>
      <c r="I29" s="199"/>
      <c r="J29" s="199"/>
      <c r="K29" s="199"/>
      <c r="L29" s="199"/>
      <c r="M29" s="200" t="s">
        <v>588</v>
      </c>
      <c r="N29" s="200"/>
      <c r="O29" s="200" t="s">
        <v>48</v>
      </c>
      <c r="P29" s="200"/>
      <c r="Q29" s="200" t="s">
        <v>49</v>
      </c>
      <c r="R29" s="200"/>
      <c r="S29" s="27" t="s">
        <v>438</v>
      </c>
      <c r="T29" s="27" t="s">
        <v>438</v>
      </c>
      <c r="U29" s="27" t="s">
        <v>318</v>
      </c>
      <c r="V29" s="27">
        <f t="shared" si="0"/>
        <v>88</v>
      </c>
      <c r="W29" s="28">
        <f t="shared" si="1"/>
        <v>88</v>
      </c>
    </row>
    <row r="30" spans="2:27" ht="56.25" customHeight="1" x14ac:dyDescent="0.2">
      <c r="B30" s="127" t="s">
        <v>636</v>
      </c>
      <c r="C30" s="199"/>
      <c r="D30" s="199"/>
      <c r="E30" s="199"/>
      <c r="F30" s="199"/>
      <c r="G30" s="199"/>
      <c r="H30" s="199"/>
      <c r="I30" s="199"/>
      <c r="J30" s="199"/>
      <c r="K30" s="199"/>
      <c r="L30" s="199"/>
      <c r="M30" s="200" t="s">
        <v>588</v>
      </c>
      <c r="N30" s="200"/>
      <c r="O30" s="200" t="s">
        <v>48</v>
      </c>
      <c r="P30" s="200"/>
      <c r="Q30" s="200" t="s">
        <v>49</v>
      </c>
      <c r="R30" s="200"/>
      <c r="S30" s="27" t="s">
        <v>79</v>
      </c>
      <c r="T30" s="27" t="s">
        <v>79</v>
      </c>
      <c r="U30" s="27" t="s">
        <v>635</v>
      </c>
      <c r="V30" s="27">
        <f t="shared" si="0"/>
        <v>113.33</v>
      </c>
      <c r="W30" s="28">
        <f t="shared" si="1"/>
        <v>113.33</v>
      </c>
    </row>
    <row r="31" spans="2:27" ht="56.25" customHeight="1" x14ac:dyDescent="0.2">
      <c r="B31" s="127" t="s">
        <v>634</v>
      </c>
      <c r="C31" s="199"/>
      <c r="D31" s="199"/>
      <c r="E31" s="199"/>
      <c r="F31" s="199"/>
      <c r="G31" s="199"/>
      <c r="H31" s="199"/>
      <c r="I31" s="199"/>
      <c r="J31" s="199"/>
      <c r="K31" s="199"/>
      <c r="L31" s="199"/>
      <c r="M31" s="200" t="s">
        <v>588</v>
      </c>
      <c r="N31" s="200"/>
      <c r="O31" s="200" t="s">
        <v>48</v>
      </c>
      <c r="P31" s="200"/>
      <c r="Q31" s="200" t="s">
        <v>65</v>
      </c>
      <c r="R31" s="200"/>
      <c r="S31" s="27" t="s">
        <v>50</v>
      </c>
      <c r="T31" s="27" t="s">
        <v>84</v>
      </c>
      <c r="U31" s="27" t="s">
        <v>84</v>
      </c>
      <c r="V31" s="27" t="str">
        <f t="shared" si="0"/>
        <v>N/A</v>
      </c>
      <c r="W31" s="28" t="str">
        <f t="shared" si="1"/>
        <v>N/A</v>
      </c>
    </row>
    <row r="32" spans="2:27" ht="56.25" customHeight="1" x14ac:dyDescent="0.2">
      <c r="B32" s="127" t="s">
        <v>633</v>
      </c>
      <c r="C32" s="199"/>
      <c r="D32" s="199"/>
      <c r="E32" s="199"/>
      <c r="F32" s="199"/>
      <c r="G32" s="199"/>
      <c r="H32" s="199"/>
      <c r="I32" s="199"/>
      <c r="J32" s="199"/>
      <c r="K32" s="199"/>
      <c r="L32" s="199"/>
      <c r="M32" s="200" t="s">
        <v>588</v>
      </c>
      <c r="N32" s="200"/>
      <c r="O32" s="200" t="s">
        <v>48</v>
      </c>
      <c r="P32" s="200"/>
      <c r="Q32" s="200" t="s">
        <v>49</v>
      </c>
      <c r="R32" s="200"/>
      <c r="S32" s="27" t="s">
        <v>50</v>
      </c>
      <c r="T32" s="27" t="s">
        <v>137</v>
      </c>
      <c r="U32" s="27" t="s">
        <v>137</v>
      </c>
      <c r="V32" s="27">
        <f t="shared" si="0"/>
        <v>100</v>
      </c>
      <c r="W32" s="28">
        <f t="shared" si="1"/>
        <v>17</v>
      </c>
    </row>
    <row r="33" spans="2:25" ht="56.25" customHeight="1" x14ac:dyDescent="0.2">
      <c r="B33" s="127" t="s">
        <v>632</v>
      </c>
      <c r="C33" s="199"/>
      <c r="D33" s="199"/>
      <c r="E33" s="199"/>
      <c r="F33" s="199"/>
      <c r="G33" s="199"/>
      <c r="H33" s="199"/>
      <c r="I33" s="199"/>
      <c r="J33" s="199"/>
      <c r="K33" s="199"/>
      <c r="L33" s="199"/>
      <c r="M33" s="200" t="s">
        <v>588</v>
      </c>
      <c r="N33" s="200"/>
      <c r="O33" s="200" t="s">
        <v>48</v>
      </c>
      <c r="P33" s="200"/>
      <c r="Q33" s="200" t="s">
        <v>65</v>
      </c>
      <c r="R33" s="200"/>
      <c r="S33" s="27" t="s">
        <v>50</v>
      </c>
      <c r="T33" s="27" t="s">
        <v>84</v>
      </c>
      <c r="U33" s="27" t="s">
        <v>84</v>
      </c>
      <c r="V33" s="27" t="str">
        <f t="shared" si="0"/>
        <v>N/A</v>
      </c>
      <c r="W33" s="28" t="str">
        <f t="shared" si="1"/>
        <v>N/A</v>
      </c>
    </row>
    <row r="34" spans="2:25" ht="56.25" customHeight="1" x14ac:dyDescent="0.2">
      <c r="B34" s="127" t="s">
        <v>631</v>
      </c>
      <c r="C34" s="199"/>
      <c r="D34" s="199"/>
      <c r="E34" s="199"/>
      <c r="F34" s="199"/>
      <c r="G34" s="199"/>
      <c r="H34" s="199"/>
      <c r="I34" s="199"/>
      <c r="J34" s="199"/>
      <c r="K34" s="199"/>
      <c r="L34" s="199"/>
      <c r="M34" s="200" t="s">
        <v>588</v>
      </c>
      <c r="N34" s="200"/>
      <c r="O34" s="200" t="s">
        <v>48</v>
      </c>
      <c r="P34" s="200"/>
      <c r="Q34" s="200" t="s">
        <v>49</v>
      </c>
      <c r="R34" s="200"/>
      <c r="S34" s="27" t="s">
        <v>50</v>
      </c>
      <c r="T34" s="27" t="s">
        <v>137</v>
      </c>
      <c r="U34" s="27" t="s">
        <v>536</v>
      </c>
      <c r="V34" s="27">
        <f t="shared" si="0"/>
        <v>41.18</v>
      </c>
      <c r="W34" s="28">
        <f t="shared" si="1"/>
        <v>7</v>
      </c>
    </row>
    <row r="35" spans="2:25" ht="56.25" customHeight="1" thickBot="1" x14ac:dyDescent="0.25">
      <c r="B35" s="127" t="s">
        <v>630</v>
      </c>
      <c r="C35" s="199"/>
      <c r="D35" s="199"/>
      <c r="E35" s="199"/>
      <c r="F35" s="199"/>
      <c r="G35" s="199"/>
      <c r="H35" s="199"/>
      <c r="I35" s="199"/>
      <c r="J35" s="199"/>
      <c r="K35" s="199"/>
      <c r="L35" s="199"/>
      <c r="M35" s="200" t="s">
        <v>588</v>
      </c>
      <c r="N35" s="200"/>
      <c r="O35" s="200" t="s">
        <v>48</v>
      </c>
      <c r="P35" s="200"/>
      <c r="Q35" s="200" t="s">
        <v>65</v>
      </c>
      <c r="R35" s="200"/>
      <c r="S35" s="27" t="s">
        <v>50</v>
      </c>
      <c r="T35" s="27" t="s">
        <v>84</v>
      </c>
      <c r="U35" s="27" t="s">
        <v>84</v>
      </c>
      <c r="V35" s="27" t="str">
        <f t="shared" si="0"/>
        <v>N/A</v>
      </c>
      <c r="W35" s="28" t="str">
        <f t="shared" si="1"/>
        <v>N/A</v>
      </c>
    </row>
    <row r="36" spans="2:25" ht="21.75" customHeight="1" thickTop="1" thickBot="1" x14ac:dyDescent="0.25">
      <c r="B36" s="7" t="s">
        <v>60</v>
      </c>
      <c r="C36" s="8"/>
      <c r="D36" s="8"/>
      <c r="E36" s="8"/>
      <c r="F36" s="8"/>
      <c r="G36" s="8"/>
      <c r="H36" s="9"/>
      <c r="I36" s="9"/>
      <c r="J36" s="9"/>
      <c r="K36" s="9"/>
      <c r="L36" s="9"/>
      <c r="M36" s="9"/>
      <c r="N36" s="9"/>
      <c r="O36" s="9"/>
      <c r="P36" s="9"/>
      <c r="Q36" s="9"/>
      <c r="R36" s="9"/>
      <c r="S36" s="9"/>
      <c r="T36" s="9"/>
      <c r="U36" s="9"/>
      <c r="V36" s="9"/>
      <c r="W36" s="10"/>
      <c r="X36" s="18"/>
    </row>
    <row r="37" spans="2:25" ht="29.25" customHeight="1" thickTop="1" thickBot="1" x14ac:dyDescent="0.25">
      <c r="B37" s="137" t="s">
        <v>2298</v>
      </c>
      <c r="C37" s="138"/>
      <c r="D37" s="138"/>
      <c r="E37" s="138"/>
      <c r="F37" s="138"/>
      <c r="G37" s="138"/>
      <c r="H37" s="138"/>
      <c r="I37" s="138"/>
      <c r="J37" s="138"/>
      <c r="K37" s="138"/>
      <c r="L37" s="138"/>
      <c r="M37" s="138"/>
      <c r="N37" s="138"/>
      <c r="O37" s="138"/>
      <c r="P37" s="138"/>
      <c r="Q37" s="139"/>
      <c r="R37" s="29" t="s">
        <v>41</v>
      </c>
      <c r="S37" s="143" t="s">
        <v>42</v>
      </c>
      <c r="T37" s="143"/>
      <c r="U37" s="30" t="s">
        <v>61</v>
      </c>
      <c r="V37" s="144" t="s">
        <v>62</v>
      </c>
      <c r="W37" s="145"/>
    </row>
    <row r="38" spans="2:25" ht="30.75" customHeight="1" thickBot="1" x14ac:dyDescent="0.25">
      <c r="B38" s="140"/>
      <c r="C38" s="141"/>
      <c r="D38" s="141"/>
      <c r="E38" s="141"/>
      <c r="F38" s="141"/>
      <c r="G38" s="141"/>
      <c r="H38" s="141"/>
      <c r="I38" s="141"/>
      <c r="J38" s="141"/>
      <c r="K38" s="141"/>
      <c r="L38" s="141"/>
      <c r="M38" s="141"/>
      <c r="N38" s="141"/>
      <c r="O38" s="141"/>
      <c r="P38" s="141"/>
      <c r="Q38" s="142"/>
      <c r="R38" s="31" t="s">
        <v>63</v>
      </c>
      <c r="S38" s="31" t="s">
        <v>63</v>
      </c>
      <c r="T38" s="31" t="s">
        <v>48</v>
      </c>
      <c r="U38" s="31" t="s">
        <v>63</v>
      </c>
      <c r="V38" s="31" t="s">
        <v>64</v>
      </c>
      <c r="W38" s="32" t="s">
        <v>65</v>
      </c>
      <c r="Y38" s="18"/>
    </row>
    <row r="39" spans="2:25" ht="23.25" customHeight="1" thickBot="1" x14ac:dyDescent="0.25">
      <c r="B39" s="146" t="s">
        <v>66</v>
      </c>
      <c r="C39" s="147"/>
      <c r="D39" s="147"/>
      <c r="E39" s="33" t="s">
        <v>574</v>
      </c>
      <c r="F39" s="33"/>
      <c r="G39" s="33"/>
      <c r="H39" s="34"/>
      <c r="I39" s="34"/>
      <c r="J39" s="34"/>
      <c r="K39" s="34"/>
      <c r="L39" s="34"/>
      <c r="M39" s="34"/>
      <c r="N39" s="34"/>
      <c r="O39" s="34"/>
      <c r="P39" s="35"/>
      <c r="Q39" s="35"/>
      <c r="R39" s="36" t="s">
        <v>629</v>
      </c>
      <c r="S39" s="36" t="s">
        <v>10</v>
      </c>
      <c r="T39" s="35"/>
      <c r="U39" s="36" t="s">
        <v>628</v>
      </c>
      <c r="V39" s="35"/>
      <c r="W39" s="37">
        <f>+IF(ISERR(U39/R39*100),"N/A",ROUND(U39/R39*100,2))</f>
        <v>17.59</v>
      </c>
    </row>
    <row r="40" spans="2:25" ht="26.25" customHeight="1" x14ac:dyDescent="0.2">
      <c r="B40" s="148" t="s">
        <v>69</v>
      </c>
      <c r="C40" s="149"/>
      <c r="D40" s="149"/>
      <c r="E40" s="38" t="s">
        <v>574</v>
      </c>
      <c r="F40" s="38"/>
      <c r="G40" s="38"/>
      <c r="H40" s="39"/>
      <c r="I40" s="39"/>
      <c r="J40" s="39"/>
      <c r="K40" s="39"/>
      <c r="L40" s="39"/>
      <c r="M40" s="39"/>
      <c r="N40" s="39"/>
      <c r="O40" s="39"/>
      <c r="P40" s="40"/>
      <c r="Q40" s="40"/>
      <c r="R40" s="41" t="s">
        <v>629</v>
      </c>
      <c r="S40" s="41" t="s">
        <v>628</v>
      </c>
      <c r="T40" s="41">
        <f>+IF(ISERR(S40/R40*100),"N/A",ROUND(S40/R40*100,2))</f>
        <v>17.59</v>
      </c>
      <c r="U40" s="41" t="s">
        <v>628</v>
      </c>
      <c r="V40" s="41">
        <f>+IF(ISERR(U40/S40*100),"N/A",ROUND(U40/S40*100,2))</f>
        <v>100</v>
      </c>
      <c r="W40" s="42">
        <f>+IF(ISERR(U40/R40*100),"N/A",ROUND(U40/R40*100,2))</f>
        <v>17.59</v>
      </c>
    </row>
    <row r="41" spans="2:25" ht="23.25" customHeight="1" thickBot="1" x14ac:dyDescent="0.25">
      <c r="B41" s="146" t="s">
        <v>66</v>
      </c>
      <c r="C41" s="147"/>
      <c r="D41" s="147"/>
      <c r="E41" s="33" t="s">
        <v>571</v>
      </c>
      <c r="F41" s="33"/>
      <c r="G41" s="33"/>
      <c r="H41" s="34"/>
      <c r="I41" s="34"/>
      <c r="J41" s="34"/>
      <c r="K41" s="34"/>
      <c r="L41" s="34"/>
      <c r="M41" s="34"/>
      <c r="N41" s="34"/>
      <c r="O41" s="34"/>
      <c r="P41" s="35"/>
      <c r="Q41" s="35"/>
      <c r="R41" s="36" t="s">
        <v>627</v>
      </c>
      <c r="S41" s="36" t="s">
        <v>10</v>
      </c>
      <c r="T41" s="35"/>
      <c r="U41" s="36" t="s">
        <v>625</v>
      </c>
      <c r="V41" s="35"/>
      <c r="W41" s="37">
        <f>+IF(ISERR(U41/R41*100),"N/A",ROUND(U41/R41*100,2))</f>
        <v>20.239999999999998</v>
      </c>
    </row>
    <row r="42" spans="2:25" ht="26.25" customHeight="1" thickBot="1" x14ac:dyDescent="0.25">
      <c r="B42" s="148" t="s">
        <v>69</v>
      </c>
      <c r="C42" s="149"/>
      <c r="D42" s="149"/>
      <c r="E42" s="38" t="s">
        <v>571</v>
      </c>
      <c r="F42" s="38"/>
      <c r="G42" s="38"/>
      <c r="H42" s="39"/>
      <c r="I42" s="39"/>
      <c r="J42" s="39"/>
      <c r="K42" s="39"/>
      <c r="L42" s="39"/>
      <c r="M42" s="39"/>
      <c r="N42" s="39"/>
      <c r="O42" s="39"/>
      <c r="P42" s="40"/>
      <c r="Q42" s="40"/>
      <c r="R42" s="41" t="s">
        <v>626</v>
      </c>
      <c r="S42" s="41" t="s">
        <v>625</v>
      </c>
      <c r="T42" s="41">
        <f>+IF(ISERR(S42/R42*100),"N/A",ROUND(S42/R42*100,2))</f>
        <v>20.27</v>
      </c>
      <c r="U42" s="41" t="s">
        <v>625</v>
      </c>
      <c r="V42" s="41">
        <f>+IF(ISERR(U42/S42*100),"N/A",ROUND(U42/S42*100,2))</f>
        <v>100</v>
      </c>
      <c r="W42" s="42">
        <f>+IF(ISERR(U42/R42*100),"N/A",ROUND(U42/R42*100,2))</f>
        <v>20.27</v>
      </c>
    </row>
    <row r="43" spans="2:25" ht="22.5" customHeight="1" thickTop="1" thickBot="1" x14ac:dyDescent="0.25">
      <c r="B43" s="7" t="s">
        <v>71</v>
      </c>
      <c r="C43" s="8"/>
      <c r="D43" s="8"/>
      <c r="E43" s="8"/>
      <c r="F43" s="8"/>
      <c r="G43" s="8"/>
      <c r="H43" s="9"/>
      <c r="I43" s="9"/>
      <c r="J43" s="9"/>
      <c r="K43" s="9"/>
      <c r="L43" s="9"/>
      <c r="M43" s="9"/>
      <c r="N43" s="9"/>
      <c r="O43" s="9"/>
      <c r="P43" s="9"/>
      <c r="Q43" s="9"/>
      <c r="R43" s="9"/>
      <c r="S43" s="9"/>
      <c r="T43" s="9"/>
      <c r="U43" s="9"/>
      <c r="V43" s="9"/>
      <c r="W43" s="10"/>
    </row>
    <row r="44" spans="2:25" ht="37.5" customHeight="1" thickTop="1" x14ac:dyDescent="0.2">
      <c r="B44" s="201" t="s">
        <v>2215</v>
      </c>
      <c r="C44" s="202"/>
      <c r="D44" s="202"/>
      <c r="E44" s="202"/>
      <c r="F44" s="202"/>
      <c r="G44" s="202"/>
      <c r="H44" s="202"/>
      <c r="I44" s="202"/>
      <c r="J44" s="202"/>
      <c r="K44" s="202"/>
      <c r="L44" s="202"/>
      <c r="M44" s="202"/>
      <c r="N44" s="202"/>
      <c r="O44" s="202"/>
      <c r="P44" s="202"/>
      <c r="Q44" s="202"/>
      <c r="R44" s="202"/>
      <c r="S44" s="202"/>
      <c r="T44" s="202"/>
      <c r="U44" s="202"/>
      <c r="V44" s="202"/>
      <c r="W44" s="203"/>
    </row>
    <row r="45" spans="2:25" ht="102" customHeight="1" thickBot="1" x14ac:dyDescent="0.25">
      <c r="B45" s="204"/>
      <c r="C45" s="205"/>
      <c r="D45" s="205"/>
      <c r="E45" s="205"/>
      <c r="F45" s="205"/>
      <c r="G45" s="205"/>
      <c r="H45" s="205"/>
      <c r="I45" s="205"/>
      <c r="J45" s="205"/>
      <c r="K45" s="205"/>
      <c r="L45" s="205"/>
      <c r="M45" s="205"/>
      <c r="N45" s="205"/>
      <c r="O45" s="205"/>
      <c r="P45" s="205"/>
      <c r="Q45" s="205"/>
      <c r="R45" s="205"/>
      <c r="S45" s="205"/>
      <c r="T45" s="205"/>
      <c r="U45" s="205"/>
      <c r="V45" s="205"/>
      <c r="W45" s="206"/>
    </row>
    <row r="46" spans="2:25" ht="37.5" customHeight="1" thickTop="1" x14ac:dyDescent="0.2">
      <c r="B46" s="201" t="s">
        <v>2216</v>
      </c>
      <c r="C46" s="202"/>
      <c r="D46" s="202"/>
      <c r="E46" s="202"/>
      <c r="F46" s="202"/>
      <c r="G46" s="202"/>
      <c r="H46" s="202"/>
      <c r="I46" s="202"/>
      <c r="J46" s="202"/>
      <c r="K46" s="202"/>
      <c r="L46" s="202"/>
      <c r="M46" s="202"/>
      <c r="N46" s="202"/>
      <c r="O46" s="202"/>
      <c r="P46" s="202"/>
      <c r="Q46" s="202"/>
      <c r="R46" s="202"/>
      <c r="S46" s="202"/>
      <c r="T46" s="202"/>
      <c r="U46" s="202"/>
      <c r="V46" s="202"/>
      <c r="W46" s="203"/>
    </row>
    <row r="47" spans="2:25" ht="69" customHeight="1" thickBot="1" x14ac:dyDescent="0.25">
      <c r="B47" s="204"/>
      <c r="C47" s="205"/>
      <c r="D47" s="205"/>
      <c r="E47" s="205"/>
      <c r="F47" s="205"/>
      <c r="G47" s="205"/>
      <c r="H47" s="205"/>
      <c r="I47" s="205"/>
      <c r="J47" s="205"/>
      <c r="K47" s="205"/>
      <c r="L47" s="205"/>
      <c r="M47" s="205"/>
      <c r="N47" s="205"/>
      <c r="O47" s="205"/>
      <c r="P47" s="205"/>
      <c r="Q47" s="205"/>
      <c r="R47" s="205"/>
      <c r="S47" s="205"/>
      <c r="T47" s="205"/>
      <c r="U47" s="205"/>
      <c r="V47" s="205"/>
      <c r="W47" s="206"/>
    </row>
    <row r="48" spans="2:25" ht="37.5" customHeight="1" thickTop="1" x14ac:dyDescent="0.2">
      <c r="B48" s="201" t="s">
        <v>2217</v>
      </c>
      <c r="C48" s="202"/>
      <c r="D48" s="202"/>
      <c r="E48" s="202"/>
      <c r="F48" s="202"/>
      <c r="G48" s="202"/>
      <c r="H48" s="202"/>
      <c r="I48" s="202"/>
      <c r="J48" s="202"/>
      <c r="K48" s="202"/>
      <c r="L48" s="202"/>
      <c r="M48" s="202"/>
      <c r="N48" s="202"/>
      <c r="O48" s="202"/>
      <c r="P48" s="202"/>
      <c r="Q48" s="202"/>
      <c r="R48" s="202"/>
      <c r="S48" s="202"/>
      <c r="T48" s="202"/>
      <c r="U48" s="202"/>
      <c r="V48" s="202"/>
      <c r="W48" s="203"/>
    </row>
    <row r="49" spans="2:23" ht="62.25" customHeight="1" thickBot="1" x14ac:dyDescent="0.25">
      <c r="B49" s="207"/>
      <c r="C49" s="208"/>
      <c r="D49" s="208"/>
      <c r="E49" s="208"/>
      <c r="F49" s="208"/>
      <c r="G49" s="208"/>
      <c r="H49" s="208"/>
      <c r="I49" s="208"/>
      <c r="J49" s="208"/>
      <c r="K49" s="208"/>
      <c r="L49" s="208"/>
      <c r="M49" s="208"/>
      <c r="N49" s="208"/>
      <c r="O49" s="208"/>
      <c r="P49" s="208"/>
      <c r="Q49" s="208"/>
      <c r="R49" s="208"/>
      <c r="S49" s="208"/>
      <c r="T49" s="208"/>
      <c r="U49" s="208"/>
      <c r="V49" s="208"/>
      <c r="W49" s="209"/>
    </row>
  </sheetData>
  <mergeCells count="109">
    <mergeCell ref="B42:D42"/>
    <mergeCell ref="B44:W45"/>
    <mergeCell ref="B46:W47"/>
    <mergeCell ref="B48:W49"/>
    <mergeCell ref="B37:Q38"/>
    <mergeCell ref="S37:T37"/>
    <mergeCell ref="V37:W37"/>
    <mergeCell ref="B39:D39"/>
    <mergeCell ref="B40:D40"/>
    <mergeCell ref="B41:D41"/>
    <mergeCell ref="B33:L33"/>
    <mergeCell ref="M33:N33"/>
    <mergeCell ref="O33:P33"/>
    <mergeCell ref="Q33:R33"/>
    <mergeCell ref="B34:L34"/>
    <mergeCell ref="M34:N34"/>
    <mergeCell ref="O34:P34"/>
    <mergeCell ref="Q34:R34"/>
    <mergeCell ref="B35:L35"/>
    <mergeCell ref="M35:N35"/>
    <mergeCell ref="O35:P35"/>
    <mergeCell ref="Q35:R35"/>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1:L21"/>
    <mergeCell ref="M21:N21"/>
    <mergeCell ref="O21:P21"/>
    <mergeCell ref="Q21:R21"/>
    <mergeCell ref="B22:L22"/>
    <mergeCell ref="M22:N22"/>
    <mergeCell ref="O22:P22"/>
    <mergeCell ref="Q22:R22"/>
    <mergeCell ref="B23:L23"/>
    <mergeCell ref="M23:N23"/>
    <mergeCell ref="O23:P23"/>
    <mergeCell ref="Q23:R23"/>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C16:W16"/>
    <mergeCell ref="B18:T18"/>
    <mergeCell ref="U18:W18"/>
    <mergeCell ref="D7:H7"/>
    <mergeCell ref="O7:W7"/>
    <mergeCell ref="D8:H8"/>
    <mergeCell ref="P8:W8"/>
    <mergeCell ref="C9:W9"/>
    <mergeCell ref="C10:W10"/>
    <mergeCell ref="B13:I13"/>
    <mergeCell ref="K13:Q13"/>
    <mergeCell ref="S13:W13"/>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indexed="53"/>
    <pageSetUpPr fitToPage="1"/>
  </sheetPr>
  <dimension ref="A1:AA62"/>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624</v>
      </c>
      <c r="D4" s="188" t="s">
        <v>623</v>
      </c>
      <c r="E4" s="188"/>
      <c r="F4" s="188"/>
      <c r="G4" s="188"/>
      <c r="H4" s="189"/>
      <c r="J4" s="190" t="s">
        <v>6</v>
      </c>
      <c r="K4" s="188"/>
      <c r="L4" s="12" t="s">
        <v>749</v>
      </c>
      <c r="M4" s="191" t="s">
        <v>748</v>
      </c>
      <c r="N4" s="191"/>
      <c r="O4" s="191"/>
      <c r="P4" s="191"/>
      <c r="Q4" s="192"/>
      <c r="R4" s="13"/>
      <c r="S4" s="193" t="s">
        <v>2015</v>
      </c>
      <c r="T4" s="194"/>
      <c r="U4" s="194"/>
      <c r="V4" s="195" t="s">
        <v>747</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605</v>
      </c>
      <c r="D6" s="198" t="s">
        <v>618</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734</v>
      </c>
      <c r="D7" s="197" t="s">
        <v>746</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596</v>
      </c>
      <c r="D8" s="197" t="s">
        <v>619</v>
      </c>
      <c r="E8" s="197"/>
      <c r="F8" s="197"/>
      <c r="G8" s="197"/>
      <c r="H8" s="197"/>
      <c r="J8" s="19" t="s">
        <v>745</v>
      </c>
      <c r="K8" s="19" t="s">
        <v>744</v>
      </c>
      <c r="L8" s="19" t="s">
        <v>743</v>
      </c>
      <c r="M8" s="19" t="s">
        <v>742</v>
      </c>
      <c r="N8" s="18"/>
      <c r="P8" s="172" t="s">
        <v>10</v>
      </c>
      <c r="Q8" s="172"/>
      <c r="R8" s="172"/>
      <c r="S8" s="172"/>
      <c r="T8" s="172"/>
      <c r="U8" s="172"/>
      <c r="V8" s="172"/>
      <c r="W8" s="172"/>
    </row>
    <row r="9" spans="1:25" ht="30" customHeight="1" x14ac:dyDescent="0.2">
      <c r="B9" s="16"/>
      <c r="C9" s="15" t="s">
        <v>717</v>
      </c>
      <c r="D9" s="197" t="s">
        <v>741</v>
      </c>
      <c r="E9" s="197"/>
      <c r="F9" s="197"/>
      <c r="G9" s="197"/>
      <c r="H9" s="197"/>
      <c r="I9" s="197" t="s">
        <v>10</v>
      </c>
      <c r="J9" s="197"/>
      <c r="K9" s="197"/>
      <c r="L9" s="197"/>
      <c r="M9" s="197"/>
      <c r="N9" s="197"/>
      <c r="O9" s="197"/>
      <c r="P9" s="197"/>
      <c r="Q9" s="197"/>
      <c r="R9" s="197"/>
      <c r="S9" s="197"/>
      <c r="T9" s="197"/>
      <c r="U9" s="197"/>
      <c r="V9" s="197"/>
      <c r="W9" s="172"/>
    </row>
    <row r="10" spans="1:25" ht="30" customHeight="1" x14ac:dyDescent="0.2">
      <c r="B10" s="16"/>
      <c r="C10" s="15" t="s">
        <v>586</v>
      </c>
      <c r="D10" s="197" t="s">
        <v>613</v>
      </c>
      <c r="E10" s="197"/>
      <c r="F10" s="197"/>
      <c r="G10" s="197"/>
      <c r="H10" s="197"/>
      <c r="I10" s="172" t="s">
        <v>10</v>
      </c>
      <c r="J10" s="172"/>
      <c r="K10" s="172"/>
      <c r="L10" s="172"/>
      <c r="M10" s="172"/>
      <c r="N10" s="172"/>
      <c r="O10" s="172"/>
      <c r="P10" s="172"/>
      <c r="Q10" s="172"/>
      <c r="R10" s="172"/>
      <c r="S10" s="172"/>
      <c r="T10" s="172"/>
      <c r="U10" s="172"/>
      <c r="V10" s="172"/>
      <c r="W10" s="172"/>
    </row>
    <row r="11" spans="1:25" ht="30" customHeight="1" x14ac:dyDescent="0.2">
      <c r="B11" s="16"/>
      <c r="C11" s="15" t="s">
        <v>714</v>
      </c>
      <c r="D11" s="197" t="s">
        <v>740</v>
      </c>
      <c r="E11" s="197"/>
      <c r="F11" s="197"/>
      <c r="G11" s="197"/>
      <c r="H11" s="197"/>
      <c r="I11" s="172" t="s">
        <v>10</v>
      </c>
      <c r="J11" s="172"/>
      <c r="K11" s="172"/>
      <c r="L11" s="172"/>
      <c r="M11" s="172"/>
      <c r="N11" s="172"/>
      <c r="O11" s="172"/>
      <c r="P11" s="172"/>
      <c r="Q11" s="172"/>
      <c r="R11" s="172"/>
      <c r="S11" s="172"/>
      <c r="T11" s="172"/>
      <c r="U11" s="172"/>
      <c r="V11" s="172"/>
      <c r="W11" s="172"/>
    </row>
    <row r="12" spans="1:25" ht="25.5" customHeight="1" thickBot="1" x14ac:dyDescent="0.25">
      <c r="B12" s="16"/>
      <c r="C12" s="172" t="s">
        <v>10</v>
      </c>
      <c r="D12" s="172"/>
      <c r="E12" s="172"/>
      <c r="F12" s="172"/>
      <c r="G12" s="172"/>
      <c r="H12" s="172"/>
      <c r="I12" s="172"/>
      <c r="J12" s="172"/>
      <c r="K12" s="172"/>
      <c r="L12" s="172"/>
      <c r="M12" s="172"/>
      <c r="N12" s="172"/>
      <c r="O12" s="172"/>
      <c r="P12" s="172"/>
      <c r="Q12" s="172"/>
      <c r="R12" s="172"/>
      <c r="S12" s="172"/>
      <c r="T12" s="172"/>
      <c r="U12" s="172"/>
      <c r="V12" s="172"/>
      <c r="W12" s="172"/>
    </row>
    <row r="13" spans="1:25" ht="310.5" customHeight="1" thickTop="1" thickBot="1" x14ac:dyDescent="0.25">
      <c r="B13" s="20" t="s">
        <v>21</v>
      </c>
      <c r="C13" s="195" t="s">
        <v>739</v>
      </c>
      <c r="D13" s="195"/>
      <c r="E13" s="195"/>
      <c r="F13" s="195"/>
      <c r="G13" s="195"/>
      <c r="H13" s="195"/>
      <c r="I13" s="195"/>
      <c r="J13" s="195"/>
      <c r="K13" s="195"/>
      <c r="L13" s="195"/>
      <c r="M13" s="195"/>
      <c r="N13" s="195"/>
      <c r="O13" s="195"/>
      <c r="P13" s="195"/>
      <c r="Q13" s="195"/>
      <c r="R13" s="195"/>
      <c r="S13" s="195"/>
      <c r="T13" s="195"/>
      <c r="U13" s="195"/>
      <c r="V13" s="195"/>
      <c r="W13" s="196"/>
    </row>
    <row r="14" spans="1:25" ht="9" customHeight="1" thickTop="1" thickBot="1" x14ac:dyDescent="0.25"/>
    <row r="15" spans="1:25" ht="21.75" customHeight="1" thickTop="1" thickBot="1" x14ac:dyDescent="0.25">
      <c r="B15" s="7" t="s">
        <v>23</v>
      </c>
      <c r="C15" s="8"/>
      <c r="D15" s="8"/>
      <c r="E15" s="8"/>
      <c r="F15" s="8"/>
      <c r="G15" s="8"/>
      <c r="H15" s="9"/>
      <c r="I15" s="9"/>
      <c r="J15" s="9"/>
      <c r="K15" s="9"/>
      <c r="L15" s="9"/>
      <c r="M15" s="9"/>
      <c r="N15" s="9"/>
      <c r="O15" s="9"/>
      <c r="P15" s="9"/>
      <c r="Q15" s="9"/>
      <c r="R15" s="9"/>
      <c r="S15" s="9"/>
      <c r="T15" s="9"/>
      <c r="U15" s="9"/>
      <c r="V15" s="9"/>
      <c r="W15" s="10"/>
    </row>
    <row r="16" spans="1:25" ht="19.5" customHeight="1" thickTop="1" x14ac:dyDescent="0.2">
      <c r="B16" s="175" t="s">
        <v>24</v>
      </c>
      <c r="C16" s="176"/>
      <c r="D16" s="176"/>
      <c r="E16" s="176"/>
      <c r="F16" s="176"/>
      <c r="G16" s="176"/>
      <c r="H16" s="176"/>
      <c r="I16" s="176"/>
      <c r="J16" s="23"/>
      <c r="K16" s="176" t="s">
        <v>25</v>
      </c>
      <c r="L16" s="176"/>
      <c r="M16" s="176"/>
      <c r="N16" s="176"/>
      <c r="O16" s="176"/>
      <c r="P16" s="176"/>
      <c r="Q16" s="176"/>
      <c r="R16" s="24"/>
      <c r="S16" s="176" t="s">
        <v>26</v>
      </c>
      <c r="T16" s="176"/>
      <c r="U16" s="176"/>
      <c r="V16" s="176"/>
      <c r="W16" s="177"/>
    </row>
    <row r="17" spans="2:27" ht="114" customHeight="1" x14ac:dyDescent="0.2">
      <c r="B17" s="14" t="s">
        <v>27</v>
      </c>
      <c r="C17" s="198" t="s">
        <v>10</v>
      </c>
      <c r="D17" s="198"/>
      <c r="E17" s="198"/>
      <c r="F17" s="198"/>
      <c r="G17" s="198"/>
      <c r="H17" s="198"/>
      <c r="I17" s="198"/>
      <c r="J17" s="21"/>
      <c r="K17" s="21" t="s">
        <v>28</v>
      </c>
      <c r="L17" s="198" t="s">
        <v>10</v>
      </c>
      <c r="M17" s="198"/>
      <c r="N17" s="198"/>
      <c r="O17" s="198"/>
      <c r="P17" s="198"/>
      <c r="Q17" s="198"/>
      <c r="S17" s="21" t="s">
        <v>29</v>
      </c>
      <c r="T17" s="170" t="s">
        <v>738</v>
      </c>
      <c r="U17" s="170"/>
      <c r="V17" s="170"/>
      <c r="W17" s="170"/>
    </row>
    <row r="18" spans="2:27" ht="86.25" customHeight="1" x14ac:dyDescent="0.2">
      <c r="B18" s="14" t="s">
        <v>31</v>
      </c>
      <c r="C18" s="198" t="s">
        <v>10</v>
      </c>
      <c r="D18" s="198"/>
      <c r="E18" s="198"/>
      <c r="F18" s="198"/>
      <c r="G18" s="198"/>
      <c r="H18" s="198"/>
      <c r="I18" s="198"/>
      <c r="J18" s="21"/>
      <c r="K18" s="21" t="s">
        <v>31</v>
      </c>
      <c r="L18" s="198" t="s">
        <v>10</v>
      </c>
      <c r="M18" s="198"/>
      <c r="N18" s="198"/>
      <c r="O18" s="198"/>
      <c r="P18" s="198"/>
      <c r="Q18" s="198"/>
      <c r="S18" s="21" t="s">
        <v>32</v>
      </c>
      <c r="T18" s="170" t="s">
        <v>10</v>
      </c>
      <c r="U18" s="170"/>
      <c r="V18" s="170"/>
      <c r="W18" s="170"/>
    </row>
    <row r="19" spans="2:27" ht="25.5" customHeight="1" thickBot="1" x14ac:dyDescent="0.25">
      <c r="B19" s="25" t="s">
        <v>33</v>
      </c>
      <c r="C19" s="153" t="s">
        <v>10</v>
      </c>
      <c r="D19" s="153"/>
      <c r="E19" s="153"/>
      <c r="F19" s="153"/>
      <c r="G19" s="153"/>
      <c r="H19" s="153"/>
      <c r="I19" s="153"/>
      <c r="J19" s="153"/>
      <c r="K19" s="153"/>
      <c r="L19" s="153"/>
      <c r="M19" s="153"/>
      <c r="N19" s="153"/>
      <c r="O19" s="153"/>
      <c r="P19" s="153"/>
      <c r="Q19" s="153"/>
      <c r="R19" s="153"/>
      <c r="S19" s="153"/>
      <c r="T19" s="153"/>
      <c r="U19" s="153"/>
      <c r="V19" s="153"/>
      <c r="W19" s="154"/>
    </row>
    <row r="20" spans="2:27" ht="21.75" customHeight="1" thickTop="1" thickBot="1" x14ac:dyDescent="0.25">
      <c r="B20" s="7" t="s">
        <v>34</v>
      </c>
      <c r="C20" s="8"/>
      <c r="D20" s="8"/>
      <c r="E20" s="8"/>
      <c r="F20" s="8"/>
      <c r="G20" s="8"/>
      <c r="H20" s="9"/>
      <c r="I20" s="9"/>
      <c r="J20" s="9"/>
      <c r="K20" s="9"/>
      <c r="L20" s="9"/>
      <c r="M20" s="9"/>
      <c r="N20" s="9"/>
      <c r="O20" s="9"/>
      <c r="P20" s="9"/>
      <c r="Q20" s="9"/>
      <c r="R20" s="9"/>
      <c r="S20" s="9"/>
      <c r="T20" s="9"/>
      <c r="U20" s="9"/>
      <c r="V20" s="9"/>
      <c r="W20" s="10"/>
    </row>
    <row r="21" spans="2:27" ht="25.5" customHeight="1" thickTop="1" thickBot="1" x14ac:dyDescent="0.25">
      <c r="B21" s="155" t="s">
        <v>35</v>
      </c>
      <c r="C21" s="156"/>
      <c r="D21" s="156"/>
      <c r="E21" s="156"/>
      <c r="F21" s="156"/>
      <c r="G21" s="156"/>
      <c r="H21" s="156"/>
      <c r="I21" s="156"/>
      <c r="J21" s="156"/>
      <c r="K21" s="156"/>
      <c r="L21" s="156"/>
      <c r="M21" s="156"/>
      <c r="N21" s="156"/>
      <c r="O21" s="156"/>
      <c r="P21" s="156"/>
      <c r="Q21" s="156"/>
      <c r="R21" s="156"/>
      <c r="S21" s="156"/>
      <c r="T21" s="157"/>
      <c r="U21" s="144" t="s">
        <v>36</v>
      </c>
      <c r="V21" s="143"/>
      <c r="W21" s="145"/>
    </row>
    <row r="22" spans="2:27" ht="12.75" customHeight="1" x14ac:dyDescent="0.2">
      <c r="B22" s="158" t="s">
        <v>37</v>
      </c>
      <c r="C22" s="159"/>
      <c r="D22" s="159"/>
      <c r="E22" s="159"/>
      <c r="F22" s="159"/>
      <c r="G22" s="159"/>
      <c r="H22" s="159"/>
      <c r="I22" s="159"/>
      <c r="J22" s="159"/>
      <c r="K22" s="159"/>
      <c r="L22" s="159"/>
      <c r="M22" s="159" t="s">
        <v>38</v>
      </c>
      <c r="N22" s="159"/>
      <c r="O22" s="159" t="s">
        <v>39</v>
      </c>
      <c r="P22" s="159"/>
      <c r="Q22" s="159" t="s">
        <v>40</v>
      </c>
      <c r="R22" s="159"/>
      <c r="S22" s="159" t="s">
        <v>41</v>
      </c>
      <c r="T22" s="162" t="s">
        <v>42</v>
      </c>
      <c r="U22" s="164" t="s">
        <v>43</v>
      </c>
      <c r="V22" s="166" t="s">
        <v>44</v>
      </c>
      <c r="W22" s="167" t="s">
        <v>45</v>
      </c>
    </row>
    <row r="23" spans="2:27" ht="27" customHeight="1" thickBot="1" x14ac:dyDescent="0.25">
      <c r="B23" s="160"/>
      <c r="C23" s="161"/>
      <c r="D23" s="161"/>
      <c r="E23" s="161"/>
      <c r="F23" s="161"/>
      <c r="G23" s="161"/>
      <c r="H23" s="161"/>
      <c r="I23" s="161"/>
      <c r="J23" s="161"/>
      <c r="K23" s="161"/>
      <c r="L23" s="161"/>
      <c r="M23" s="161"/>
      <c r="N23" s="161"/>
      <c r="O23" s="161"/>
      <c r="P23" s="161"/>
      <c r="Q23" s="161"/>
      <c r="R23" s="161"/>
      <c r="S23" s="161"/>
      <c r="T23" s="163"/>
      <c r="U23" s="165"/>
      <c r="V23" s="161"/>
      <c r="W23" s="168"/>
      <c r="Z23" s="26" t="s">
        <v>10</v>
      </c>
      <c r="AA23" s="26" t="s">
        <v>46</v>
      </c>
    </row>
    <row r="24" spans="2:27" ht="56.25" customHeight="1" x14ac:dyDescent="0.2">
      <c r="B24" s="127" t="s">
        <v>737</v>
      </c>
      <c r="C24" s="199"/>
      <c r="D24" s="199"/>
      <c r="E24" s="199"/>
      <c r="F24" s="199"/>
      <c r="G24" s="199"/>
      <c r="H24" s="199"/>
      <c r="I24" s="199"/>
      <c r="J24" s="199"/>
      <c r="K24" s="199"/>
      <c r="L24" s="199"/>
      <c r="M24" s="200" t="s">
        <v>734</v>
      </c>
      <c r="N24" s="200"/>
      <c r="O24" s="200" t="s">
        <v>48</v>
      </c>
      <c r="P24" s="200"/>
      <c r="Q24" s="200" t="s">
        <v>49</v>
      </c>
      <c r="R24" s="200"/>
      <c r="S24" s="27" t="s">
        <v>736</v>
      </c>
      <c r="T24" s="27" t="s">
        <v>736</v>
      </c>
      <c r="U24" s="27" t="s">
        <v>507</v>
      </c>
      <c r="V24" s="27">
        <f t="shared" ref="V24:V40" si="0">+IF(ISERR(U24/T24*100),"N/A",ROUND(U24/T24*100,2))</f>
        <v>96.23</v>
      </c>
      <c r="W24" s="28">
        <f t="shared" ref="W24:W40" si="1">+IF(ISERR(U24/S24*100),"N/A",ROUND(U24/S24*100,2))</f>
        <v>96.23</v>
      </c>
    </row>
    <row r="25" spans="2:27" ht="56.25" customHeight="1" x14ac:dyDescent="0.2">
      <c r="B25" s="127" t="s">
        <v>735</v>
      </c>
      <c r="C25" s="199"/>
      <c r="D25" s="199"/>
      <c r="E25" s="199"/>
      <c r="F25" s="199"/>
      <c r="G25" s="199"/>
      <c r="H25" s="199"/>
      <c r="I25" s="199"/>
      <c r="J25" s="199"/>
      <c r="K25" s="199"/>
      <c r="L25" s="199"/>
      <c r="M25" s="200" t="s">
        <v>734</v>
      </c>
      <c r="N25" s="200"/>
      <c r="O25" s="200" t="s">
        <v>48</v>
      </c>
      <c r="P25" s="200"/>
      <c r="Q25" s="200" t="s">
        <v>49</v>
      </c>
      <c r="R25" s="200"/>
      <c r="S25" s="27" t="s">
        <v>733</v>
      </c>
      <c r="T25" s="27" t="s">
        <v>733</v>
      </c>
      <c r="U25" s="27" t="s">
        <v>732</v>
      </c>
      <c r="V25" s="27">
        <f t="shared" si="0"/>
        <v>82.46</v>
      </c>
      <c r="W25" s="28">
        <f t="shared" si="1"/>
        <v>82.46</v>
      </c>
    </row>
    <row r="26" spans="2:27" ht="56.25" customHeight="1" x14ac:dyDescent="0.2">
      <c r="B26" s="127" t="s">
        <v>731</v>
      </c>
      <c r="C26" s="199"/>
      <c r="D26" s="199"/>
      <c r="E26" s="199"/>
      <c r="F26" s="199"/>
      <c r="G26" s="199"/>
      <c r="H26" s="199"/>
      <c r="I26" s="199"/>
      <c r="J26" s="199"/>
      <c r="K26" s="199"/>
      <c r="L26" s="199"/>
      <c r="M26" s="200" t="s">
        <v>605</v>
      </c>
      <c r="N26" s="200"/>
      <c r="O26" s="200" t="s">
        <v>48</v>
      </c>
      <c r="P26" s="200"/>
      <c r="Q26" s="200" t="s">
        <v>49</v>
      </c>
      <c r="R26" s="200"/>
      <c r="S26" s="27" t="s">
        <v>730</v>
      </c>
      <c r="T26" s="27" t="s">
        <v>729</v>
      </c>
      <c r="U26" s="27" t="s">
        <v>728</v>
      </c>
      <c r="V26" s="27">
        <f t="shared" si="0"/>
        <v>98.3</v>
      </c>
      <c r="W26" s="28">
        <f t="shared" si="1"/>
        <v>100.58</v>
      </c>
    </row>
    <row r="27" spans="2:27" ht="56.25" customHeight="1" x14ac:dyDescent="0.2">
      <c r="B27" s="127" t="s">
        <v>727</v>
      </c>
      <c r="C27" s="199"/>
      <c r="D27" s="199"/>
      <c r="E27" s="199"/>
      <c r="F27" s="199"/>
      <c r="G27" s="199"/>
      <c r="H27" s="199"/>
      <c r="I27" s="199"/>
      <c r="J27" s="199"/>
      <c r="K27" s="199"/>
      <c r="L27" s="199"/>
      <c r="M27" s="200" t="s">
        <v>605</v>
      </c>
      <c r="N27" s="200"/>
      <c r="O27" s="200" t="s">
        <v>48</v>
      </c>
      <c r="P27" s="200"/>
      <c r="Q27" s="200" t="s">
        <v>49</v>
      </c>
      <c r="R27" s="200"/>
      <c r="S27" s="27" t="s">
        <v>50</v>
      </c>
      <c r="T27" s="27" t="s">
        <v>50</v>
      </c>
      <c r="U27" s="27" t="s">
        <v>58</v>
      </c>
      <c r="V27" s="27">
        <f t="shared" si="0"/>
        <v>0</v>
      </c>
      <c r="W27" s="28">
        <f t="shared" si="1"/>
        <v>0</v>
      </c>
    </row>
    <row r="28" spans="2:27" ht="56.25" customHeight="1" x14ac:dyDescent="0.2">
      <c r="B28" s="127" t="s">
        <v>726</v>
      </c>
      <c r="C28" s="199"/>
      <c r="D28" s="199"/>
      <c r="E28" s="199"/>
      <c r="F28" s="199"/>
      <c r="G28" s="199"/>
      <c r="H28" s="199"/>
      <c r="I28" s="199"/>
      <c r="J28" s="199"/>
      <c r="K28" s="199"/>
      <c r="L28" s="199"/>
      <c r="M28" s="200" t="s">
        <v>605</v>
      </c>
      <c r="N28" s="200"/>
      <c r="O28" s="200" t="s">
        <v>48</v>
      </c>
      <c r="P28" s="200"/>
      <c r="Q28" s="200" t="s">
        <v>49</v>
      </c>
      <c r="R28" s="200"/>
      <c r="S28" s="27" t="s">
        <v>725</v>
      </c>
      <c r="T28" s="27" t="s">
        <v>724</v>
      </c>
      <c r="U28" s="27" t="s">
        <v>708</v>
      </c>
      <c r="V28" s="27">
        <f t="shared" si="0"/>
        <v>103.14</v>
      </c>
      <c r="W28" s="28">
        <f t="shared" si="1"/>
        <v>99.07</v>
      </c>
    </row>
    <row r="29" spans="2:27" ht="56.25" customHeight="1" x14ac:dyDescent="0.2">
      <c r="B29" s="127" t="s">
        <v>723</v>
      </c>
      <c r="C29" s="199"/>
      <c r="D29" s="199"/>
      <c r="E29" s="199"/>
      <c r="F29" s="199"/>
      <c r="G29" s="199"/>
      <c r="H29" s="199"/>
      <c r="I29" s="199"/>
      <c r="J29" s="199"/>
      <c r="K29" s="199"/>
      <c r="L29" s="199"/>
      <c r="M29" s="200" t="s">
        <v>717</v>
      </c>
      <c r="N29" s="200"/>
      <c r="O29" s="200" t="s">
        <v>48</v>
      </c>
      <c r="P29" s="200"/>
      <c r="Q29" s="200" t="s">
        <v>49</v>
      </c>
      <c r="R29" s="200"/>
      <c r="S29" s="27" t="s">
        <v>722</v>
      </c>
      <c r="T29" s="27" t="s">
        <v>243</v>
      </c>
      <c r="U29" s="27" t="s">
        <v>721</v>
      </c>
      <c r="V29" s="27">
        <f t="shared" si="0"/>
        <v>254</v>
      </c>
      <c r="W29" s="28">
        <f t="shared" si="1"/>
        <v>570.79</v>
      </c>
    </row>
    <row r="30" spans="2:27" ht="56.25" customHeight="1" x14ac:dyDescent="0.2">
      <c r="B30" s="127" t="s">
        <v>720</v>
      </c>
      <c r="C30" s="199"/>
      <c r="D30" s="199"/>
      <c r="E30" s="199"/>
      <c r="F30" s="199"/>
      <c r="G30" s="199"/>
      <c r="H30" s="199"/>
      <c r="I30" s="199"/>
      <c r="J30" s="199"/>
      <c r="K30" s="199"/>
      <c r="L30" s="199"/>
      <c r="M30" s="200" t="s">
        <v>717</v>
      </c>
      <c r="N30" s="200"/>
      <c r="O30" s="200" t="s">
        <v>48</v>
      </c>
      <c r="P30" s="200"/>
      <c r="Q30" s="200" t="s">
        <v>85</v>
      </c>
      <c r="R30" s="200"/>
      <c r="S30" s="27" t="s">
        <v>719</v>
      </c>
      <c r="T30" s="27" t="s">
        <v>84</v>
      </c>
      <c r="U30" s="27" t="s">
        <v>84</v>
      </c>
      <c r="V30" s="27" t="str">
        <f t="shared" si="0"/>
        <v>N/A</v>
      </c>
      <c r="W30" s="28" t="str">
        <f t="shared" si="1"/>
        <v>N/A</v>
      </c>
    </row>
    <row r="31" spans="2:27" ht="56.25" customHeight="1" x14ac:dyDescent="0.2">
      <c r="B31" s="127" t="s">
        <v>718</v>
      </c>
      <c r="C31" s="199"/>
      <c r="D31" s="199"/>
      <c r="E31" s="199"/>
      <c r="F31" s="199"/>
      <c r="G31" s="199"/>
      <c r="H31" s="199"/>
      <c r="I31" s="199"/>
      <c r="J31" s="199"/>
      <c r="K31" s="199"/>
      <c r="L31" s="199"/>
      <c r="M31" s="200" t="s">
        <v>717</v>
      </c>
      <c r="N31" s="200"/>
      <c r="O31" s="200" t="s">
        <v>48</v>
      </c>
      <c r="P31" s="200"/>
      <c r="Q31" s="200" t="s">
        <v>49</v>
      </c>
      <c r="R31" s="200"/>
      <c r="S31" s="27" t="s">
        <v>716</v>
      </c>
      <c r="T31" s="27" t="s">
        <v>92</v>
      </c>
      <c r="U31" s="27" t="s">
        <v>691</v>
      </c>
      <c r="V31" s="27">
        <f t="shared" si="0"/>
        <v>381.48</v>
      </c>
      <c r="W31" s="28">
        <f t="shared" si="1"/>
        <v>378.37</v>
      </c>
    </row>
    <row r="32" spans="2:27" ht="56.25" customHeight="1" x14ac:dyDescent="0.2">
      <c r="B32" s="127" t="s">
        <v>715</v>
      </c>
      <c r="C32" s="199"/>
      <c r="D32" s="199"/>
      <c r="E32" s="199"/>
      <c r="F32" s="199"/>
      <c r="G32" s="199"/>
      <c r="H32" s="199"/>
      <c r="I32" s="199"/>
      <c r="J32" s="199"/>
      <c r="K32" s="199"/>
      <c r="L32" s="199"/>
      <c r="M32" s="200" t="s">
        <v>714</v>
      </c>
      <c r="N32" s="200"/>
      <c r="O32" s="200" t="s">
        <v>48</v>
      </c>
      <c r="P32" s="200"/>
      <c r="Q32" s="200" t="s">
        <v>49</v>
      </c>
      <c r="R32" s="200"/>
      <c r="S32" s="27" t="s">
        <v>713</v>
      </c>
      <c r="T32" s="27" t="s">
        <v>208</v>
      </c>
      <c r="U32" s="27" t="s">
        <v>712</v>
      </c>
      <c r="V32" s="27">
        <f t="shared" si="0"/>
        <v>31.25</v>
      </c>
      <c r="W32" s="28">
        <f t="shared" si="1"/>
        <v>1.3</v>
      </c>
    </row>
    <row r="33" spans="2:25" ht="56.25" customHeight="1" x14ac:dyDescent="0.2">
      <c r="B33" s="127" t="s">
        <v>711</v>
      </c>
      <c r="C33" s="199"/>
      <c r="D33" s="199"/>
      <c r="E33" s="199"/>
      <c r="F33" s="199"/>
      <c r="G33" s="199"/>
      <c r="H33" s="199"/>
      <c r="I33" s="199"/>
      <c r="J33" s="199"/>
      <c r="K33" s="199"/>
      <c r="L33" s="199"/>
      <c r="M33" s="200" t="s">
        <v>596</v>
      </c>
      <c r="N33" s="200"/>
      <c r="O33" s="200" t="s">
        <v>48</v>
      </c>
      <c r="P33" s="200"/>
      <c r="Q33" s="200" t="s">
        <v>49</v>
      </c>
      <c r="R33" s="200"/>
      <c r="S33" s="27" t="s">
        <v>498</v>
      </c>
      <c r="T33" s="27" t="s">
        <v>488</v>
      </c>
      <c r="U33" s="27" t="s">
        <v>710</v>
      </c>
      <c r="V33" s="27">
        <f t="shared" si="0"/>
        <v>119.83</v>
      </c>
      <c r="W33" s="28">
        <f t="shared" si="1"/>
        <v>120.13</v>
      </c>
    </row>
    <row r="34" spans="2:25" ht="56.25" customHeight="1" x14ac:dyDescent="0.2">
      <c r="B34" s="127" t="s">
        <v>709</v>
      </c>
      <c r="C34" s="199"/>
      <c r="D34" s="199"/>
      <c r="E34" s="199"/>
      <c r="F34" s="199"/>
      <c r="G34" s="199"/>
      <c r="H34" s="199"/>
      <c r="I34" s="199"/>
      <c r="J34" s="199"/>
      <c r="K34" s="199"/>
      <c r="L34" s="199"/>
      <c r="M34" s="200" t="s">
        <v>596</v>
      </c>
      <c r="N34" s="200"/>
      <c r="O34" s="200" t="s">
        <v>48</v>
      </c>
      <c r="P34" s="200"/>
      <c r="Q34" s="200" t="s">
        <v>49</v>
      </c>
      <c r="R34" s="200"/>
      <c r="S34" s="27" t="s">
        <v>708</v>
      </c>
      <c r="T34" s="27" t="s">
        <v>708</v>
      </c>
      <c r="U34" s="27" t="s">
        <v>707</v>
      </c>
      <c r="V34" s="27">
        <f t="shared" si="0"/>
        <v>92.56</v>
      </c>
      <c r="W34" s="28">
        <f t="shared" si="1"/>
        <v>92.56</v>
      </c>
    </row>
    <row r="35" spans="2:25" ht="56.25" customHeight="1" x14ac:dyDescent="0.2">
      <c r="B35" s="127" t="s">
        <v>706</v>
      </c>
      <c r="C35" s="199"/>
      <c r="D35" s="199"/>
      <c r="E35" s="199"/>
      <c r="F35" s="199"/>
      <c r="G35" s="199"/>
      <c r="H35" s="199"/>
      <c r="I35" s="199"/>
      <c r="J35" s="199"/>
      <c r="K35" s="199"/>
      <c r="L35" s="199"/>
      <c r="M35" s="200" t="s">
        <v>596</v>
      </c>
      <c r="N35" s="200"/>
      <c r="O35" s="200" t="s">
        <v>48</v>
      </c>
      <c r="P35" s="200"/>
      <c r="Q35" s="200" t="s">
        <v>49</v>
      </c>
      <c r="R35" s="200"/>
      <c r="S35" s="27" t="s">
        <v>705</v>
      </c>
      <c r="T35" s="27" t="s">
        <v>704</v>
      </c>
      <c r="U35" s="27" t="s">
        <v>703</v>
      </c>
      <c r="V35" s="27">
        <f t="shared" si="0"/>
        <v>95.9</v>
      </c>
      <c r="W35" s="28">
        <f t="shared" si="1"/>
        <v>96.72</v>
      </c>
    </row>
    <row r="36" spans="2:25" ht="56.25" customHeight="1" x14ac:dyDescent="0.2">
      <c r="B36" s="127" t="s">
        <v>702</v>
      </c>
      <c r="C36" s="199"/>
      <c r="D36" s="199"/>
      <c r="E36" s="199"/>
      <c r="F36" s="199"/>
      <c r="G36" s="199"/>
      <c r="H36" s="199"/>
      <c r="I36" s="199"/>
      <c r="J36" s="199"/>
      <c r="K36" s="199"/>
      <c r="L36" s="199"/>
      <c r="M36" s="200" t="s">
        <v>596</v>
      </c>
      <c r="N36" s="200"/>
      <c r="O36" s="200" t="s">
        <v>48</v>
      </c>
      <c r="P36" s="200"/>
      <c r="Q36" s="200" t="s">
        <v>49</v>
      </c>
      <c r="R36" s="200"/>
      <c r="S36" s="27" t="s">
        <v>701</v>
      </c>
      <c r="T36" s="27" t="s">
        <v>700</v>
      </c>
      <c r="U36" s="27" t="s">
        <v>699</v>
      </c>
      <c r="V36" s="27">
        <f t="shared" si="0"/>
        <v>100.5</v>
      </c>
      <c r="W36" s="28">
        <f t="shared" si="1"/>
        <v>97.43</v>
      </c>
    </row>
    <row r="37" spans="2:25" ht="56.25" customHeight="1" x14ac:dyDescent="0.2">
      <c r="B37" s="127" t="s">
        <v>698</v>
      </c>
      <c r="C37" s="199"/>
      <c r="D37" s="199"/>
      <c r="E37" s="199"/>
      <c r="F37" s="199"/>
      <c r="G37" s="199"/>
      <c r="H37" s="199"/>
      <c r="I37" s="199"/>
      <c r="J37" s="199"/>
      <c r="K37" s="199"/>
      <c r="L37" s="199"/>
      <c r="M37" s="200" t="s">
        <v>596</v>
      </c>
      <c r="N37" s="200"/>
      <c r="O37" s="200" t="s">
        <v>48</v>
      </c>
      <c r="P37" s="200"/>
      <c r="Q37" s="200" t="s">
        <v>49</v>
      </c>
      <c r="R37" s="200"/>
      <c r="S37" s="27" t="s">
        <v>697</v>
      </c>
      <c r="T37" s="27" t="s">
        <v>696</v>
      </c>
      <c r="U37" s="27" t="s">
        <v>695</v>
      </c>
      <c r="V37" s="27">
        <f t="shared" si="0"/>
        <v>95.23</v>
      </c>
      <c r="W37" s="28">
        <f t="shared" si="1"/>
        <v>105.28</v>
      </c>
    </row>
    <row r="38" spans="2:25" ht="56.25" customHeight="1" x14ac:dyDescent="0.2">
      <c r="B38" s="127" t="s">
        <v>694</v>
      </c>
      <c r="C38" s="199"/>
      <c r="D38" s="199"/>
      <c r="E38" s="199"/>
      <c r="F38" s="199"/>
      <c r="G38" s="199"/>
      <c r="H38" s="199"/>
      <c r="I38" s="199"/>
      <c r="J38" s="199"/>
      <c r="K38" s="199"/>
      <c r="L38" s="199"/>
      <c r="M38" s="200" t="s">
        <v>596</v>
      </c>
      <c r="N38" s="200"/>
      <c r="O38" s="200" t="s">
        <v>48</v>
      </c>
      <c r="P38" s="200"/>
      <c r="Q38" s="200" t="s">
        <v>49</v>
      </c>
      <c r="R38" s="200"/>
      <c r="S38" s="27" t="s">
        <v>693</v>
      </c>
      <c r="T38" s="27" t="s">
        <v>692</v>
      </c>
      <c r="U38" s="27" t="s">
        <v>691</v>
      </c>
      <c r="V38" s="27">
        <f t="shared" si="0"/>
        <v>142.62</v>
      </c>
      <c r="W38" s="28">
        <f t="shared" si="1"/>
        <v>95.47</v>
      </c>
    </row>
    <row r="39" spans="2:25" ht="56.25" customHeight="1" x14ac:dyDescent="0.2">
      <c r="B39" s="127" t="s">
        <v>690</v>
      </c>
      <c r="C39" s="199"/>
      <c r="D39" s="199"/>
      <c r="E39" s="199"/>
      <c r="F39" s="199"/>
      <c r="G39" s="199"/>
      <c r="H39" s="199"/>
      <c r="I39" s="199"/>
      <c r="J39" s="199"/>
      <c r="K39" s="199"/>
      <c r="L39" s="199"/>
      <c r="M39" s="200" t="s">
        <v>586</v>
      </c>
      <c r="N39" s="200"/>
      <c r="O39" s="200" t="s">
        <v>48</v>
      </c>
      <c r="P39" s="200"/>
      <c r="Q39" s="200" t="s">
        <v>49</v>
      </c>
      <c r="R39" s="200"/>
      <c r="S39" s="27" t="s">
        <v>689</v>
      </c>
      <c r="T39" s="27" t="s">
        <v>689</v>
      </c>
      <c r="U39" s="27" t="s">
        <v>688</v>
      </c>
      <c r="V39" s="27">
        <f t="shared" si="0"/>
        <v>99.7</v>
      </c>
      <c r="W39" s="28">
        <f t="shared" si="1"/>
        <v>99.7</v>
      </c>
    </row>
    <row r="40" spans="2:25" ht="56.25" customHeight="1" thickBot="1" x14ac:dyDescent="0.25">
      <c r="B40" s="127" t="s">
        <v>687</v>
      </c>
      <c r="C40" s="199"/>
      <c r="D40" s="199"/>
      <c r="E40" s="199"/>
      <c r="F40" s="199"/>
      <c r="G40" s="199"/>
      <c r="H40" s="199"/>
      <c r="I40" s="199"/>
      <c r="J40" s="199"/>
      <c r="K40" s="199"/>
      <c r="L40" s="199"/>
      <c r="M40" s="200" t="s">
        <v>586</v>
      </c>
      <c r="N40" s="200"/>
      <c r="O40" s="200" t="s">
        <v>48</v>
      </c>
      <c r="P40" s="200"/>
      <c r="Q40" s="200" t="s">
        <v>49</v>
      </c>
      <c r="R40" s="200"/>
      <c r="S40" s="27" t="s">
        <v>686</v>
      </c>
      <c r="T40" s="27" t="s">
        <v>686</v>
      </c>
      <c r="U40" s="27" t="s">
        <v>685</v>
      </c>
      <c r="V40" s="27">
        <f t="shared" si="0"/>
        <v>107.58</v>
      </c>
      <c r="W40" s="28">
        <f t="shared" si="1"/>
        <v>107.58</v>
      </c>
    </row>
    <row r="41" spans="2:25" ht="21.75" customHeight="1" thickTop="1" thickBot="1" x14ac:dyDescent="0.25">
      <c r="B41" s="7" t="s">
        <v>60</v>
      </c>
      <c r="C41" s="8"/>
      <c r="D41" s="8"/>
      <c r="E41" s="8"/>
      <c r="F41" s="8"/>
      <c r="G41" s="8"/>
      <c r="H41" s="9"/>
      <c r="I41" s="9"/>
      <c r="J41" s="9"/>
      <c r="K41" s="9"/>
      <c r="L41" s="9"/>
      <c r="M41" s="9"/>
      <c r="N41" s="9"/>
      <c r="O41" s="9"/>
      <c r="P41" s="9"/>
      <c r="Q41" s="9"/>
      <c r="R41" s="9"/>
      <c r="S41" s="9"/>
      <c r="T41" s="9"/>
      <c r="U41" s="9"/>
      <c r="V41" s="9"/>
      <c r="W41" s="10"/>
      <c r="X41" s="18"/>
    </row>
    <row r="42" spans="2:25" ht="29.25" customHeight="1" thickTop="1" thickBot="1" x14ac:dyDescent="0.25">
      <c r="B42" s="137" t="s">
        <v>2298</v>
      </c>
      <c r="C42" s="138"/>
      <c r="D42" s="138"/>
      <c r="E42" s="138"/>
      <c r="F42" s="138"/>
      <c r="G42" s="138"/>
      <c r="H42" s="138"/>
      <c r="I42" s="138"/>
      <c r="J42" s="138"/>
      <c r="K42" s="138"/>
      <c r="L42" s="138"/>
      <c r="M42" s="138"/>
      <c r="N42" s="138"/>
      <c r="O42" s="138"/>
      <c r="P42" s="138"/>
      <c r="Q42" s="139"/>
      <c r="R42" s="29" t="s">
        <v>41</v>
      </c>
      <c r="S42" s="143" t="s">
        <v>42</v>
      </c>
      <c r="T42" s="143"/>
      <c r="U42" s="30" t="s">
        <v>61</v>
      </c>
      <c r="V42" s="144" t="s">
        <v>62</v>
      </c>
      <c r="W42" s="145"/>
    </row>
    <row r="43" spans="2:25" ht="30.75" customHeight="1" thickBot="1" x14ac:dyDescent="0.25">
      <c r="B43" s="140"/>
      <c r="C43" s="141"/>
      <c r="D43" s="141"/>
      <c r="E43" s="141"/>
      <c r="F43" s="141"/>
      <c r="G43" s="141"/>
      <c r="H43" s="141"/>
      <c r="I43" s="141"/>
      <c r="J43" s="141"/>
      <c r="K43" s="141"/>
      <c r="L43" s="141"/>
      <c r="M43" s="141"/>
      <c r="N43" s="141"/>
      <c r="O43" s="141"/>
      <c r="P43" s="141"/>
      <c r="Q43" s="142"/>
      <c r="R43" s="31" t="s">
        <v>63</v>
      </c>
      <c r="S43" s="31" t="s">
        <v>63</v>
      </c>
      <c r="T43" s="31" t="s">
        <v>48</v>
      </c>
      <c r="U43" s="31" t="s">
        <v>63</v>
      </c>
      <c r="V43" s="31" t="s">
        <v>64</v>
      </c>
      <c r="W43" s="32" t="s">
        <v>65</v>
      </c>
      <c r="Y43" s="18"/>
    </row>
    <row r="44" spans="2:25" ht="23.25" customHeight="1" thickBot="1" x14ac:dyDescent="0.25">
      <c r="B44" s="146" t="s">
        <v>66</v>
      </c>
      <c r="C44" s="147"/>
      <c r="D44" s="147"/>
      <c r="E44" s="33" t="s">
        <v>683</v>
      </c>
      <c r="F44" s="33"/>
      <c r="G44" s="33"/>
      <c r="H44" s="34"/>
      <c r="I44" s="34"/>
      <c r="J44" s="34"/>
      <c r="K44" s="34"/>
      <c r="L44" s="34"/>
      <c r="M44" s="34"/>
      <c r="N44" s="34"/>
      <c r="O44" s="34"/>
      <c r="P44" s="35"/>
      <c r="Q44" s="35"/>
      <c r="R44" s="36" t="s">
        <v>684</v>
      </c>
      <c r="S44" s="36" t="s">
        <v>10</v>
      </c>
      <c r="T44" s="35"/>
      <c r="U44" s="36" t="s">
        <v>680</v>
      </c>
      <c r="V44" s="35"/>
      <c r="W44" s="37">
        <f t="shared" ref="W44:W55" si="2">+IF(ISERR(U44/R44*100),"N/A",ROUND(U44/R44*100,2))</f>
        <v>22.57</v>
      </c>
    </row>
    <row r="45" spans="2:25" ht="26.25" customHeight="1" x14ac:dyDescent="0.2">
      <c r="B45" s="148" t="s">
        <v>69</v>
      </c>
      <c r="C45" s="149"/>
      <c r="D45" s="149"/>
      <c r="E45" s="38" t="s">
        <v>683</v>
      </c>
      <c r="F45" s="38"/>
      <c r="G45" s="38"/>
      <c r="H45" s="39"/>
      <c r="I45" s="39"/>
      <c r="J45" s="39"/>
      <c r="K45" s="39"/>
      <c r="L45" s="39"/>
      <c r="M45" s="39"/>
      <c r="N45" s="39"/>
      <c r="O45" s="39"/>
      <c r="P45" s="40"/>
      <c r="Q45" s="40"/>
      <c r="R45" s="41" t="s">
        <v>682</v>
      </c>
      <c r="S45" s="41" t="s">
        <v>681</v>
      </c>
      <c r="T45" s="41">
        <f>+IF(ISERR(S45/R45*100),"N/A",ROUND(S45/R45*100,2))</f>
        <v>25.49</v>
      </c>
      <c r="U45" s="41" t="s">
        <v>680</v>
      </c>
      <c r="V45" s="41">
        <f>+IF(ISERR(U45/S45*100),"N/A",ROUND(U45/S45*100,2))</f>
        <v>85.35</v>
      </c>
      <c r="W45" s="42">
        <f t="shared" si="2"/>
        <v>21.75</v>
      </c>
    </row>
    <row r="46" spans="2:25" ht="23.25" customHeight="1" thickBot="1" x14ac:dyDescent="0.25">
      <c r="B46" s="146" t="s">
        <v>66</v>
      </c>
      <c r="C46" s="147"/>
      <c r="D46" s="147"/>
      <c r="E46" s="33" t="s">
        <v>583</v>
      </c>
      <c r="F46" s="33"/>
      <c r="G46" s="33"/>
      <c r="H46" s="34"/>
      <c r="I46" s="34"/>
      <c r="J46" s="34"/>
      <c r="K46" s="34"/>
      <c r="L46" s="34"/>
      <c r="M46" s="34"/>
      <c r="N46" s="34"/>
      <c r="O46" s="34"/>
      <c r="P46" s="35"/>
      <c r="Q46" s="35"/>
      <c r="R46" s="36" t="s">
        <v>679</v>
      </c>
      <c r="S46" s="36" t="s">
        <v>10</v>
      </c>
      <c r="T46" s="35"/>
      <c r="U46" s="36" t="s">
        <v>58</v>
      </c>
      <c r="V46" s="35"/>
      <c r="W46" s="37">
        <f t="shared" si="2"/>
        <v>0</v>
      </c>
    </row>
    <row r="47" spans="2:25" ht="26.25" customHeight="1" x14ac:dyDescent="0.2">
      <c r="B47" s="148" t="s">
        <v>69</v>
      </c>
      <c r="C47" s="149"/>
      <c r="D47" s="149"/>
      <c r="E47" s="38" t="s">
        <v>583</v>
      </c>
      <c r="F47" s="38"/>
      <c r="G47" s="38"/>
      <c r="H47" s="39"/>
      <c r="I47" s="39"/>
      <c r="J47" s="39"/>
      <c r="K47" s="39"/>
      <c r="L47" s="39"/>
      <c r="M47" s="39"/>
      <c r="N47" s="39"/>
      <c r="O47" s="39"/>
      <c r="P47" s="40"/>
      <c r="Q47" s="40"/>
      <c r="R47" s="41" t="s">
        <v>678</v>
      </c>
      <c r="S47" s="41" t="s">
        <v>58</v>
      </c>
      <c r="T47" s="41">
        <f>+IF(ISERR(S47/R47*100),"N/A",ROUND(S47/R47*100,2))</f>
        <v>0</v>
      </c>
      <c r="U47" s="41" t="s">
        <v>58</v>
      </c>
      <c r="V47" s="41" t="str">
        <f>+IF(ISERR(U47/S47*100),"N/A",ROUND(U47/S47*100,2))</f>
        <v>N/A</v>
      </c>
      <c r="W47" s="42">
        <f t="shared" si="2"/>
        <v>0</v>
      </c>
    </row>
    <row r="48" spans="2:25" ht="23.25" customHeight="1" thickBot="1" x14ac:dyDescent="0.25">
      <c r="B48" s="146" t="s">
        <v>66</v>
      </c>
      <c r="C48" s="147"/>
      <c r="D48" s="147"/>
      <c r="E48" s="33" t="s">
        <v>676</v>
      </c>
      <c r="F48" s="33"/>
      <c r="G48" s="33"/>
      <c r="H48" s="34"/>
      <c r="I48" s="34"/>
      <c r="J48" s="34"/>
      <c r="K48" s="34"/>
      <c r="L48" s="34"/>
      <c r="M48" s="34"/>
      <c r="N48" s="34"/>
      <c r="O48" s="34"/>
      <c r="P48" s="35"/>
      <c r="Q48" s="35"/>
      <c r="R48" s="36" t="s">
        <v>677</v>
      </c>
      <c r="S48" s="36" t="s">
        <v>10</v>
      </c>
      <c r="T48" s="35"/>
      <c r="U48" s="36" t="s">
        <v>674</v>
      </c>
      <c r="V48" s="35"/>
      <c r="W48" s="37">
        <f t="shared" si="2"/>
        <v>26.77</v>
      </c>
    </row>
    <row r="49" spans="2:23" ht="26.25" customHeight="1" x14ac:dyDescent="0.2">
      <c r="B49" s="148" t="s">
        <v>69</v>
      </c>
      <c r="C49" s="149"/>
      <c r="D49" s="149"/>
      <c r="E49" s="38" t="s">
        <v>676</v>
      </c>
      <c r="F49" s="38"/>
      <c r="G49" s="38"/>
      <c r="H49" s="39"/>
      <c r="I49" s="39"/>
      <c r="J49" s="39"/>
      <c r="K49" s="39"/>
      <c r="L49" s="39"/>
      <c r="M49" s="39"/>
      <c r="N49" s="39"/>
      <c r="O49" s="39"/>
      <c r="P49" s="40"/>
      <c r="Q49" s="40"/>
      <c r="R49" s="41" t="s">
        <v>675</v>
      </c>
      <c r="S49" s="41" t="s">
        <v>674</v>
      </c>
      <c r="T49" s="41">
        <f>+IF(ISERR(S49/R49*100),"N/A",ROUND(S49/R49*100,2))</f>
        <v>25.72</v>
      </c>
      <c r="U49" s="41" t="s">
        <v>674</v>
      </c>
      <c r="V49" s="41">
        <f>+IF(ISERR(U49/S49*100),"N/A",ROUND(U49/S49*100,2))</f>
        <v>100</v>
      </c>
      <c r="W49" s="42">
        <f t="shared" si="2"/>
        <v>25.72</v>
      </c>
    </row>
    <row r="50" spans="2:23" ht="23.25" customHeight="1" thickBot="1" x14ac:dyDescent="0.25">
      <c r="B50" s="146" t="s">
        <v>66</v>
      </c>
      <c r="C50" s="147"/>
      <c r="D50" s="147"/>
      <c r="E50" s="33" t="s">
        <v>673</v>
      </c>
      <c r="F50" s="33"/>
      <c r="G50" s="33"/>
      <c r="H50" s="34"/>
      <c r="I50" s="34"/>
      <c r="J50" s="34"/>
      <c r="K50" s="34"/>
      <c r="L50" s="34"/>
      <c r="M50" s="34"/>
      <c r="N50" s="34"/>
      <c r="O50" s="34"/>
      <c r="P50" s="35"/>
      <c r="Q50" s="35"/>
      <c r="R50" s="36" t="s">
        <v>672</v>
      </c>
      <c r="S50" s="36" t="s">
        <v>10</v>
      </c>
      <c r="T50" s="35"/>
      <c r="U50" s="36" t="s">
        <v>58</v>
      </c>
      <c r="V50" s="35"/>
      <c r="W50" s="37">
        <f t="shared" si="2"/>
        <v>0</v>
      </c>
    </row>
    <row r="51" spans="2:23" ht="26.25" customHeight="1" x14ac:dyDescent="0.2">
      <c r="B51" s="148" t="s">
        <v>69</v>
      </c>
      <c r="C51" s="149"/>
      <c r="D51" s="149"/>
      <c r="E51" s="38" t="s">
        <v>673</v>
      </c>
      <c r="F51" s="38"/>
      <c r="G51" s="38"/>
      <c r="H51" s="39"/>
      <c r="I51" s="39"/>
      <c r="J51" s="39"/>
      <c r="K51" s="39"/>
      <c r="L51" s="39"/>
      <c r="M51" s="39"/>
      <c r="N51" s="39"/>
      <c r="O51" s="39"/>
      <c r="P51" s="40"/>
      <c r="Q51" s="40"/>
      <c r="R51" s="41" t="s">
        <v>672</v>
      </c>
      <c r="S51" s="41" t="s">
        <v>671</v>
      </c>
      <c r="T51" s="41">
        <f>+IF(ISERR(S51/R51*100),"N/A",ROUND(S51/R51*100,2))</f>
        <v>8.32</v>
      </c>
      <c r="U51" s="41" t="s">
        <v>58</v>
      </c>
      <c r="V51" s="41">
        <f>+IF(ISERR(U51/S51*100),"N/A",ROUND(U51/S51*100,2))</f>
        <v>0</v>
      </c>
      <c r="W51" s="42">
        <f t="shared" si="2"/>
        <v>0</v>
      </c>
    </row>
    <row r="52" spans="2:23" ht="23.25" customHeight="1" thickBot="1" x14ac:dyDescent="0.25">
      <c r="B52" s="146" t="s">
        <v>66</v>
      </c>
      <c r="C52" s="147"/>
      <c r="D52" s="147"/>
      <c r="E52" s="33" t="s">
        <v>574</v>
      </c>
      <c r="F52" s="33"/>
      <c r="G52" s="33"/>
      <c r="H52" s="34"/>
      <c r="I52" s="34"/>
      <c r="J52" s="34"/>
      <c r="K52" s="34"/>
      <c r="L52" s="34"/>
      <c r="M52" s="34"/>
      <c r="N52" s="34"/>
      <c r="O52" s="34"/>
      <c r="P52" s="35"/>
      <c r="Q52" s="35"/>
      <c r="R52" s="36" t="s">
        <v>670</v>
      </c>
      <c r="S52" s="36" t="s">
        <v>10</v>
      </c>
      <c r="T52" s="35"/>
      <c r="U52" s="36" t="s">
        <v>667</v>
      </c>
      <c r="V52" s="35"/>
      <c r="W52" s="37">
        <f t="shared" si="2"/>
        <v>10.71</v>
      </c>
    </row>
    <row r="53" spans="2:23" ht="26.25" customHeight="1" x14ac:dyDescent="0.2">
      <c r="B53" s="148" t="s">
        <v>69</v>
      </c>
      <c r="C53" s="149"/>
      <c r="D53" s="149"/>
      <c r="E53" s="38" t="s">
        <v>574</v>
      </c>
      <c r="F53" s="38"/>
      <c r="G53" s="38"/>
      <c r="H53" s="39"/>
      <c r="I53" s="39"/>
      <c r="J53" s="39"/>
      <c r="K53" s="39"/>
      <c r="L53" s="39"/>
      <c r="M53" s="39"/>
      <c r="N53" s="39"/>
      <c r="O53" s="39"/>
      <c r="P53" s="40"/>
      <c r="Q53" s="40"/>
      <c r="R53" s="41" t="s">
        <v>669</v>
      </c>
      <c r="S53" s="41" t="s">
        <v>668</v>
      </c>
      <c r="T53" s="41">
        <f>+IF(ISERR(S53/R53*100),"N/A",ROUND(S53/R53*100,2))</f>
        <v>10.06</v>
      </c>
      <c r="U53" s="41" t="s">
        <v>667</v>
      </c>
      <c r="V53" s="41">
        <f>+IF(ISERR(U53/S53*100),"N/A",ROUND(U53/S53*100,2))</f>
        <v>99.51</v>
      </c>
      <c r="W53" s="42">
        <f t="shared" si="2"/>
        <v>10.01</v>
      </c>
    </row>
    <row r="54" spans="2:23" ht="23.25" customHeight="1" thickBot="1" x14ac:dyDescent="0.25">
      <c r="B54" s="146" t="s">
        <v>66</v>
      </c>
      <c r="C54" s="147"/>
      <c r="D54" s="147"/>
      <c r="E54" s="33" t="s">
        <v>568</v>
      </c>
      <c r="F54" s="33"/>
      <c r="G54" s="33"/>
      <c r="H54" s="34"/>
      <c r="I54" s="34"/>
      <c r="J54" s="34"/>
      <c r="K54" s="34"/>
      <c r="L54" s="34"/>
      <c r="M54" s="34"/>
      <c r="N54" s="34"/>
      <c r="O54" s="34"/>
      <c r="P54" s="35"/>
      <c r="Q54" s="35"/>
      <c r="R54" s="36" t="s">
        <v>666</v>
      </c>
      <c r="S54" s="36" t="s">
        <v>10</v>
      </c>
      <c r="T54" s="35"/>
      <c r="U54" s="36" t="s">
        <v>663</v>
      </c>
      <c r="V54" s="35"/>
      <c r="W54" s="37">
        <f t="shared" si="2"/>
        <v>11.58</v>
      </c>
    </row>
    <row r="55" spans="2:23" ht="26.25" customHeight="1" thickBot="1" x14ac:dyDescent="0.25">
      <c r="B55" s="148" t="s">
        <v>69</v>
      </c>
      <c r="C55" s="149"/>
      <c r="D55" s="149"/>
      <c r="E55" s="38" t="s">
        <v>568</v>
      </c>
      <c r="F55" s="38"/>
      <c r="G55" s="38"/>
      <c r="H55" s="39"/>
      <c r="I55" s="39"/>
      <c r="J55" s="39"/>
      <c r="K55" s="39"/>
      <c r="L55" s="39"/>
      <c r="M55" s="39"/>
      <c r="N55" s="39"/>
      <c r="O55" s="39"/>
      <c r="P55" s="40"/>
      <c r="Q55" s="40"/>
      <c r="R55" s="41" t="s">
        <v>665</v>
      </c>
      <c r="S55" s="41" t="s">
        <v>664</v>
      </c>
      <c r="T55" s="41">
        <f>+IF(ISERR(S55/R55*100),"N/A",ROUND(S55/R55*100,2))</f>
        <v>13.04</v>
      </c>
      <c r="U55" s="41" t="s">
        <v>663</v>
      </c>
      <c r="V55" s="41">
        <f>+IF(ISERR(U55/S55*100),"N/A",ROUND(U55/S55*100,2))</f>
        <v>82.56</v>
      </c>
      <c r="W55" s="42">
        <f t="shared" si="2"/>
        <v>10.76</v>
      </c>
    </row>
    <row r="56" spans="2:23" ht="22.5" customHeight="1" thickTop="1" thickBot="1" x14ac:dyDescent="0.25">
      <c r="B56" s="7" t="s">
        <v>71</v>
      </c>
      <c r="C56" s="8"/>
      <c r="D56" s="8"/>
      <c r="E56" s="8"/>
      <c r="F56" s="8"/>
      <c r="G56" s="8"/>
      <c r="H56" s="9"/>
      <c r="I56" s="9"/>
      <c r="J56" s="9"/>
      <c r="K56" s="9"/>
      <c r="L56" s="9"/>
      <c r="M56" s="9"/>
      <c r="N56" s="9"/>
      <c r="O56" s="9"/>
      <c r="P56" s="9"/>
      <c r="Q56" s="9"/>
      <c r="R56" s="9"/>
      <c r="S56" s="9"/>
      <c r="T56" s="9"/>
      <c r="U56" s="9"/>
      <c r="V56" s="9"/>
      <c r="W56" s="10"/>
    </row>
    <row r="57" spans="2:23" ht="37.5" customHeight="1" thickTop="1" x14ac:dyDescent="0.2">
      <c r="B57" s="201" t="s">
        <v>2212</v>
      </c>
      <c r="C57" s="202"/>
      <c r="D57" s="202"/>
      <c r="E57" s="202"/>
      <c r="F57" s="202"/>
      <c r="G57" s="202"/>
      <c r="H57" s="202"/>
      <c r="I57" s="202"/>
      <c r="J57" s="202"/>
      <c r="K57" s="202"/>
      <c r="L57" s="202"/>
      <c r="M57" s="202"/>
      <c r="N57" s="202"/>
      <c r="O57" s="202"/>
      <c r="P57" s="202"/>
      <c r="Q57" s="202"/>
      <c r="R57" s="202"/>
      <c r="S57" s="202"/>
      <c r="T57" s="202"/>
      <c r="U57" s="202"/>
      <c r="V57" s="202"/>
      <c r="W57" s="203"/>
    </row>
    <row r="58" spans="2:23" ht="285.75" customHeight="1" thickBot="1" x14ac:dyDescent="0.25">
      <c r="B58" s="204"/>
      <c r="C58" s="205"/>
      <c r="D58" s="205"/>
      <c r="E58" s="205"/>
      <c r="F58" s="205"/>
      <c r="G58" s="205"/>
      <c r="H58" s="205"/>
      <c r="I58" s="205"/>
      <c r="J58" s="205"/>
      <c r="K58" s="205"/>
      <c r="L58" s="205"/>
      <c r="M58" s="205"/>
      <c r="N58" s="205"/>
      <c r="O58" s="205"/>
      <c r="P58" s="205"/>
      <c r="Q58" s="205"/>
      <c r="R58" s="205"/>
      <c r="S58" s="205"/>
      <c r="T58" s="205"/>
      <c r="U58" s="205"/>
      <c r="V58" s="205"/>
      <c r="W58" s="206"/>
    </row>
    <row r="59" spans="2:23" ht="37.5" customHeight="1" thickTop="1" x14ac:dyDescent="0.2">
      <c r="B59" s="201" t="s">
        <v>2213</v>
      </c>
      <c r="C59" s="202"/>
      <c r="D59" s="202"/>
      <c r="E59" s="202"/>
      <c r="F59" s="202"/>
      <c r="G59" s="202"/>
      <c r="H59" s="202"/>
      <c r="I59" s="202"/>
      <c r="J59" s="202"/>
      <c r="K59" s="202"/>
      <c r="L59" s="202"/>
      <c r="M59" s="202"/>
      <c r="N59" s="202"/>
      <c r="O59" s="202"/>
      <c r="P59" s="202"/>
      <c r="Q59" s="202"/>
      <c r="R59" s="202"/>
      <c r="S59" s="202"/>
      <c r="T59" s="202"/>
      <c r="U59" s="202"/>
      <c r="V59" s="202"/>
      <c r="W59" s="203"/>
    </row>
    <row r="60" spans="2:23" ht="295.5" customHeight="1" thickBot="1" x14ac:dyDescent="0.25">
      <c r="B60" s="204"/>
      <c r="C60" s="205"/>
      <c r="D60" s="205"/>
      <c r="E60" s="205"/>
      <c r="F60" s="205"/>
      <c r="G60" s="205"/>
      <c r="H60" s="205"/>
      <c r="I60" s="205"/>
      <c r="J60" s="205"/>
      <c r="K60" s="205"/>
      <c r="L60" s="205"/>
      <c r="M60" s="205"/>
      <c r="N60" s="205"/>
      <c r="O60" s="205"/>
      <c r="P60" s="205"/>
      <c r="Q60" s="205"/>
      <c r="R60" s="205"/>
      <c r="S60" s="205"/>
      <c r="T60" s="205"/>
      <c r="U60" s="205"/>
      <c r="V60" s="205"/>
      <c r="W60" s="206"/>
    </row>
    <row r="61" spans="2:23" ht="37.5" customHeight="1" thickTop="1" x14ac:dyDescent="0.2">
      <c r="B61" s="201" t="s">
        <v>2214</v>
      </c>
      <c r="C61" s="202"/>
      <c r="D61" s="202"/>
      <c r="E61" s="202"/>
      <c r="F61" s="202"/>
      <c r="G61" s="202"/>
      <c r="H61" s="202"/>
      <c r="I61" s="202"/>
      <c r="J61" s="202"/>
      <c r="K61" s="202"/>
      <c r="L61" s="202"/>
      <c r="M61" s="202"/>
      <c r="N61" s="202"/>
      <c r="O61" s="202"/>
      <c r="P61" s="202"/>
      <c r="Q61" s="202"/>
      <c r="R61" s="202"/>
      <c r="S61" s="202"/>
      <c r="T61" s="202"/>
      <c r="U61" s="202"/>
      <c r="V61" s="202"/>
      <c r="W61" s="203"/>
    </row>
    <row r="62" spans="2:23" ht="234.75" customHeight="1" thickBot="1" x14ac:dyDescent="0.25">
      <c r="B62" s="207"/>
      <c r="C62" s="208"/>
      <c r="D62" s="208"/>
      <c r="E62" s="208"/>
      <c r="F62" s="208"/>
      <c r="G62" s="208"/>
      <c r="H62" s="208"/>
      <c r="I62" s="208"/>
      <c r="J62" s="208"/>
      <c r="K62" s="208"/>
      <c r="L62" s="208"/>
      <c r="M62" s="208"/>
      <c r="N62" s="208"/>
      <c r="O62" s="208"/>
      <c r="P62" s="208"/>
      <c r="Q62" s="208"/>
      <c r="R62" s="208"/>
      <c r="S62" s="208"/>
      <c r="T62" s="208"/>
      <c r="U62" s="208"/>
      <c r="V62" s="208"/>
      <c r="W62" s="209"/>
    </row>
  </sheetData>
  <mergeCells count="131">
    <mergeCell ref="B51:D51"/>
    <mergeCell ref="B52:D52"/>
    <mergeCell ref="B53:D53"/>
    <mergeCell ref="B54:D54"/>
    <mergeCell ref="B55:D55"/>
    <mergeCell ref="B57:W58"/>
    <mergeCell ref="B59:W60"/>
    <mergeCell ref="B61:W62"/>
    <mergeCell ref="S42:T42"/>
    <mergeCell ref="V42:W42"/>
    <mergeCell ref="B44:D44"/>
    <mergeCell ref="B45:D45"/>
    <mergeCell ref="B46:D46"/>
    <mergeCell ref="B47:D47"/>
    <mergeCell ref="B48:D48"/>
    <mergeCell ref="B49:D49"/>
    <mergeCell ref="B50:D50"/>
    <mergeCell ref="B39:L39"/>
    <mergeCell ref="M39:N39"/>
    <mergeCell ref="O39:P39"/>
    <mergeCell ref="Q39:R39"/>
    <mergeCell ref="B40:L40"/>
    <mergeCell ref="M40:N40"/>
    <mergeCell ref="O40:P40"/>
    <mergeCell ref="Q40:R40"/>
    <mergeCell ref="B42:Q43"/>
    <mergeCell ref="B36:L36"/>
    <mergeCell ref="M36:N36"/>
    <mergeCell ref="O36:P36"/>
    <mergeCell ref="Q36:R36"/>
    <mergeCell ref="B37:L37"/>
    <mergeCell ref="M37:N37"/>
    <mergeCell ref="O37:P37"/>
    <mergeCell ref="Q37:R37"/>
    <mergeCell ref="B38:L38"/>
    <mergeCell ref="M38:N38"/>
    <mergeCell ref="O38:P38"/>
    <mergeCell ref="Q38:R38"/>
    <mergeCell ref="B33:L33"/>
    <mergeCell ref="M33:N33"/>
    <mergeCell ref="O33:P33"/>
    <mergeCell ref="Q33:R33"/>
    <mergeCell ref="B34:L34"/>
    <mergeCell ref="M34:N34"/>
    <mergeCell ref="O34:P34"/>
    <mergeCell ref="Q34:R34"/>
    <mergeCell ref="B35:L35"/>
    <mergeCell ref="M35:N35"/>
    <mergeCell ref="O35:P35"/>
    <mergeCell ref="Q35:R35"/>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C19:W19"/>
    <mergeCell ref="B21:T21"/>
    <mergeCell ref="U21:W21"/>
    <mergeCell ref="B22:L23"/>
    <mergeCell ref="M22:N23"/>
    <mergeCell ref="O22:P23"/>
    <mergeCell ref="Q22:R23"/>
    <mergeCell ref="S22:S23"/>
    <mergeCell ref="T22:T23"/>
    <mergeCell ref="U22:U23"/>
    <mergeCell ref="V22:V23"/>
    <mergeCell ref="W22:W23"/>
    <mergeCell ref="C12:W12"/>
    <mergeCell ref="C13:W13"/>
    <mergeCell ref="B16:I16"/>
    <mergeCell ref="K16:Q16"/>
    <mergeCell ref="S16:W16"/>
    <mergeCell ref="C17:I17"/>
    <mergeCell ref="L17:Q17"/>
    <mergeCell ref="T17:W17"/>
    <mergeCell ref="C18:I18"/>
    <mergeCell ref="L18:Q18"/>
    <mergeCell ref="T18:W18"/>
    <mergeCell ref="D7:H7"/>
    <mergeCell ref="O7:W7"/>
    <mergeCell ref="D8:H8"/>
    <mergeCell ref="P8:W8"/>
    <mergeCell ref="D9:H9"/>
    <mergeCell ref="I9:W9"/>
    <mergeCell ref="D10:H10"/>
    <mergeCell ref="I10:W10"/>
    <mergeCell ref="D11:H11"/>
    <mergeCell ref="I11:W11"/>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tabColor indexed="53"/>
    <pageSetUpPr fitToPage="1"/>
  </sheetPr>
  <dimension ref="A1:AA37"/>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624</v>
      </c>
      <c r="D4" s="188" t="s">
        <v>623</v>
      </c>
      <c r="E4" s="188"/>
      <c r="F4" s="188"/>
      <c r="G4" s="188"/>
      <c r="H4" s="189"/>
      <c r="J4" s="190" t="s">
        <v>6</v>
      </c>
      <c r="K4" s="188"/>
      <c r="L4" s="12" t="s">
        <v>765</v>
      </c>
      <c r="M4" s="191" t="s">
        <v>764</v>
      </c>
      <c r="N4" s="191"/>
      <c r="O4" s="191"/>
      <c r="P4" s="191"/>
      <c r="Q4" s="192"/>
      <c r="R4" s="13"/>
      <c r="S4" s="193" t="s">
        <v>2015</v>
      </c>
      <c r="T4" s="194"/>
      <c r="U4" s="194"/>
      <c r="V4" s="195" t="s">
        <v>763</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752</v>
      </c>
      <c r="D6" s="198" t="s">
        <v>762</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761</v>
      </c>
      <c r="K8" s="19" t="s">
        <v>760</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88.25" customHeight="1" thickTop="1" thickBot="1" x14ac:dyDescent="0.25">
      <c r="B10" s="20" t="s">
        <v>21</v>
      </c>
      <c r="C10" s="195" t="s">
        <v>759</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758</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757</v>
      </c>
      <c r="C21" s="199"/>
      <c r="D21" s="199"/>
      <c r="E21" s="199"/>
      <c r="F21" s="199"/>
      <c r="G21" s="199"/>
      <c r="H21" s="199"/>
      <c r="I21" s="199"/>
      <c r="J21" s="199"/>
      <c r="K21" s="199"/>
      <c r="L21" s="199"/>
      <c r="M21" s="200" t="s">
        <v>752</v>
      </c>
      <c r="N21" s="200"/>
      <c r="O21" s="200" t="s">
        <v>48</v>
      </c>
      <c r="P21" s="200"/>
      <c r="Q21" s="200" t="s">
        <v>85</v>
      </c>
      <c r="R21" s="200"/>
      <c r="S21" s="27" t="s">
        <v>50</v>
      </c>
      <c r="T21" s="27" t="s">
        <v>84</v>
      </c>
      <c r="U21" s="27" t="s">
        <v>84</v>
      </c>
      <c r="V21" s="27" t="str">
        <f>+IF(ISERR(U21/T21*100),"N/A",ROUND(U21/T21*100,2))</f>
        <v>N/A</v>
      </c>
      <c r="W21" s="28" t="str">
        <f>+IF(ISERR(U21/S21*100),"N/A",ROUND(U21/S21*100,2))</f>
        <v>N/A</v>
      </c>
    </row>
    <row r="22" spans="2:27" ht="56.25" customHeight="1" x14ac:dyDescent="0.2">
      <c r="B22" s="127" t="s">
        <v>756</v>
      </c>
      <c r="C22" s="199"/>
      <c r="D22" s="199"/>
      <c r="E22" s="199"/>
      <c r="F22" s="199"/>
      <c r="G22" s="199"/>
      <c r="H22" s="199"/>
      <c r="I22" s="199"/>
      <c r="J22" s="199"/>
      <c r="K22" s="199"/>
      <c r="L22" s="199"/>
      <c r="M22" s="200" t="s">
        <v>752</v>
      </c>
      <c r="N22" s="200"/>
      <c r="O22" s="200" t="s">
        <v>48</v>
      </c>
      <c r="P22" s="200"/>
      <c r="Q22" s="200" t="s">
        <v>85</v>
      </c>
      <c r="R22" s="200"/>
      <c r="S22" s="27" t="s">
        <v>50</v>
      </c>
      <c r="T22" s="27" t="s">
        <v>84</v>
      </c>
      <c r="U22" s="27" t="s">
        <v>84</v>
      </c>
      <c r="V22" s="27" t="str">
        <f>+IF(ISERR(U22/T22*100),"N/A",ROUND(U22/T22*100,2))</f>
        <v>N/A</v>
      </c>
      <c r="W22" s="28" t="str">
        <f>+IF(ISERR(U22/S22*100),"N/A",ROUND(U22/S22*100,2))</f>
        <v>N/A</v>
      </c>
    </row>
    <row r="23" spans="2:27" ht="56.25" customHeight="1" x14ac:dyDescent="0.2">
      <c r="B23" s="127" t="s">
        <v>755</v>
      </c>
      <c r="C23" s="199"/>
      <c r="D23" s="199"/>
      <c r="E23" s="199"/>
      <c r="F23" s="199"/>
      <c r="G23" s="199"/>
      <c r="H23" s="199"/>
      <c r="I23" s="199"/>
      <c r="J23" s="199"/>
      <c r="K23" s="199"/>
      <c r="L23" s="199"/>
      <c r="M23" s="200" t="s">
        <v>752</v>
      </c>
      <c r="N23" s="200"/>
      <c r="O23" s="200" t="s">
        <v>48</v>
      </c>
      <c r="P23" s="200"/>
      <c r="Q23" s="200" t="s">
        <v>85</v>
      </c>
      <c r="R23" s="200"/>
      <c r="S23" s="27" t="s">
        <v>50</v>
      </c>
      <c r="T23" s="27" t="s">
        <v>84</v>
      </c>
      <c r="U23" s="27" t="s">
        <v>84</v>
      </c>
      <c r="V23" s="27" t="str">
        <f>+IF(ISERR(U23/T23*100),"N/A",ROUND(U23/T23*100,2))</f>
        <v>N/A</v>
      </c>
      <c r="W23" s="28" t="str">
        <f>+IF(ISERR(U23/S23*100),"N/A",ROUND(U23/S23*100,2))</f>
        <v>N/A</v>
      </c>
    </row>
    <row r="24" spans="2:27" ht="56.25" customHeight="1" x14ac:dyDescent="0.2">
      <c r="B24" s="127" t="s">
        <v>754</v>
      </c>
      <c r="C24" s="199"/>
      <c r="D24" s="199"/>
      <c r="E24" s="199"/>
      <c r="F24" s="199"/>
      <c r="G24" s="199"/>
      <c r="H24" s="199"/>
      <c r="I24" s="199"/>
      <c r="J24" s="199"/>
      <c r="K24" s="199"/>
      <c r="L24" s="199"/>
      <c r="M24" s="200" t="s">
        <v>752</v>
      </c>
      <c r="N24" s="200"/>
      <c r="O24" s="200" t="s">
        <v>48</v>
      </c>
      <c r="P24" s="200"/>
      <c r="Q24" s="200" t="s">
        <v>85</v>
      </c>
      <c r="R24" s="200"/>
      <c r="S24" s="27" t="s">
        <v>50</v>
      </c>
      <c r="T24" s="27" t="s">
        <v>84</v>
      </c>
      <c r="U24" s="27" t="s">
        <v>84</v>
      </c>
      <c r="V24" s="27" t="str">
        <f>+IF(ISERR(U24/T24*100),"N/A",ROUND(U24/T24*100,2))</f>
        <v>N/A</v>
      </c>
      <c r="W24" s="28" t="str">
        <f>+IF(ISERR(U24/S24*100),"N/A",ROUND(U24/S24*100,2))</f>
        <v>N/A</v>
      </c>
    </row>
    <row r="25" spans="2:27" ht="56.25" customHeight="1" thickBot="1" x14ac:dyDescent="0.25">
      <c r="B25" s="127" t="s">
        <v>753</v>
      </c>
      <c r="C25" s="199"/>
      <c r="D25" s="199"/>
      <c r="E25" s="199"/>
      <c r="F25" s="199"/>
      <c r="G25" s="199"/>
      <c r="H25" s="199"/>
      <c r="I25" s="199"/>
      <c r="J25" s="199"/>
      <c r="K25" s="199"/>
      <c r="L25" s="199"/>
      <c r="M25" s="200" t="s">
        <v>752</v>
      </c>
      <c r="N25" s="200"/>
      <c r="O25" s="200" t="s">
        <v>48</v>
      </c>
      <c r="P25" s="200"/>
      <c r="Q25" s="200" t="s">
        <v>85</v>
      </c>
      <c r="R25" s="200"/>
      <c r="S25" s="27" t="s">
        <v>50</v>
      </c>
      <c r="T25" s="27" t="s">
        <v>84</v>
      </c>
      <c r="U25" s="27" t="s">
        <v>84</v>
      </c>
      <c r="V25" s="27" t="str">
        <f>+IF(ISERR(U25/T25*100),"N/A",ROUND(U25/T25*100,2))</f>
        <v>N/A</v>
      </c>
      <c r="W25" s="28" t="str">
        <f>+IF(ISERR(U25/S25*100),"N/A",ROUND(U25/S25*100,2))</f>
        <v>N/A</v>
      </c>
    </row>
    <row r="26" spans="2:27" ht="21.75" customHeight="1" thickTop="1" thickBot="1" x14ac:dyDescent="0.25">
      <c r="B26" s="7" t="s">
        <v>60</v>
      </c>
      <c r="C26" s="8"/>
      <c r="D26" s="8"/>
      <c r="E26" s="8"/>
      <c r="F26" s="8"/>
      <c r="G26" s="8"/>
      <c r="H26" s="9"/>
      <c r="I26" s="9"/>
      <c r="J26" s="9"/>
      <c r="K26" s="9"/>
      <c r="L26" s="9"/>
      <c r="M26" s="9"/>
      <c r="N26" s="9"/>
      <c r="O26" s="9"/>
      <c r="P26" s="9"/>
      <c r="Q26" s="9"/>
      <c r="R26" s="9"/>
      <c r="S26" s="9"/>
      <c r="T26" s="9"/>
      <c r="U26" s="9"/>
      <c r="V26" s="9"/>
      <c r="W26" s="10"/>
      <c r="X26" s="18"/>
    </row>
    <row r="27" spans="2:27" ht="29.25" customHeight="1" thickTop="1" thickBot="1" x14ac:dyDescent="0.25">
      <c r="B27" s="137" t="s">
        <v>2298</v>
      </c>
      <c r="C27" s="138"/>
      <c r="D27" s="138"/>
      <c r="E27" s="138"/>
      <c r="F27" s="138"/>
      <c r="G27" s="138"/>
      <c r="H27" s="138"/>
      <c r="I27" s="138"/>
      <c r="J27" s="138"/>
      <c r="K27" s="138"/>
      <c r="L27" s="138"/>
      <c r="M27" s="138"/>
      <c r="N27" s="138"/>
      <c r="O27" s="138"/>
      <c r="P27" s="138"/>
      <c r="Q27" s="139"/>
      <c r="R27" s="29" t="s">
        <v>41</v>
      </c>
      <c r="S27" s="143" t="s">
        <v>42</v>
      </c>
      <c r="T27" s="143"/>
      <c r="U27" s="30" t="s">
        <v>61</v>
      </c>
      <c r="V27" s="144" t="s">
        <v>62</v>
      </c>
      <c r="W27" s="145"/>
    </row>
    <row r="28" spans="2:27" ht="30.75" customHeight="1" thickBot="1" x14ac:dyDescent="0.25">
      <c r="B28" s="140"/>
      <c r="C28" s="141"/>
      <c r="D28" s="141"/>
      <c r="E28" s="141"/>
      <c r="F28" s="141"/>
      <c r="G28" s="141"/>
      <c r="H28" s="141"/>
      <c r="I28" s="141"/>
      <c r="J28" s="141"/>
      <c r="K28" s="141"/>
      <c r="L28" s="141"/>
      <c r="M28" s="141"/>
      <c r="N28" s="141"/>
      <c r="O28" s="141"/>
      <c r="P28" s="141"/>
      <c r="Q28" s="142"/>
      <c r="R28" s="31" t="s">
        <v>63</v>
      </c>
      <c r="S28" s="31" t="s">
        <v>63</v>
      </c>
      <c r="T28" s="31" t="s">
        <v>48</v>
      </c>
      <c r="U28" s="31" t="s">
        <v>63</v>
      </c>
      <c r="V28" s="31" t="s">
        <v>64</v>
      </c>
      <c r="W28" s="32" t="s">
        <v>65</v>
      </c>
      <c r="Y28" s="18"/>
    </row>
    <row r="29" spans="2:27" ht="23.25" customHeight="1" thickBot="1" x14ac:dyDescent="0.25">
      <c r="B29" s="146" t="s">
        <v>66</v>
      </c>
      <c r="C29" s="147"/>
      <c r="D29" s="147"/>
      <c r="E29" s="33" t="s">
        <v>750</v>
      </c>
      <c r="F29" s="33"/>
      <c r="G29" s="33"/>
      <c r="H29" s="34"/>
      <c r="I29" s="34"/>
      <c r="J29" s="34"/>
      <c r="K29" s="34"/>
      <c r="L29" s="34"/>
      <c r="M29" s="34"/>
      <c r="N29" s="34"/>
      <c r="O29" s="34"/>
      <c r="P29" s="35"/>
      <c r="Q29" s="35"/>
      <c r="R29" s="36" t="s">
        <v>751</v>
      </c>
      <c r="S29" s="36" t="s">
        <v>10</v>
      </c>
      <c r="T29" s="35"/>
      <c r="U29" s="36" t="s">
        <v>58</v>
      </c>
      <c r="V29" s="35"/>
      <c r="W29" s="37">
        <f>+IF(ISERR(U29/R29*100),"N/A",ROUND(U29/R29*100,2))</f>
        <v>0</v>
      </c>
    </row>
    <row r="30" spans="2:27" ht="26.25" customHeight="1" thickBot="1" x14ac:dyDescent="0.25">
      <c r="B30" s="148" t="s">
        <v>69</v>
      </c>
      <c r="C30" s="149"/>
      <c r="D30" s="149"/>
      <c r="E30" s="38" t="s">
        <v>750</v>
      </c>
      <c r="F30" s="38"/>
      <c r="G30" s="38"/>
      <c r="H30" s="39"/>
      <c r="I30" s="39"/>
      <c r="J30" s="39"/>
      <c r="K30" s="39"/>
      <c r="L30" s="39"/>
      <c r="M30" s="39"/>
      <c r="N30" s="39"/>
      <c r="O30" s="39"/>
      <c r="P30" s="40"/>
      <c r="Q30" s="40"/>
      <c r="R30" s="41" t="s">
        <v>58</v>
      </c>
      <c r="S30" s="41" t="s">
        <v>58</v>
      </c>
      <c r="T30" s="41" t="str">
        <f>+IF(ISERR(S30/R30*100),"N/A",ROUND(S30/R30*100,2))</f>
        <v>N/A</v>
      </c>
      <c r="U30" s="41" t="s">
        <v>58</v>
      </c>
      <c r="V30" s="41" t="str">
        <f>+IF(ISERR(U30/S30*100),"N/A",ROUND(U30/S30*100,2))</f>
        <v>N/A</v>
      </c>
      <c r="W30" s="42" t="str">
        <f>+IF(ISERR(U30/R30*100),"N/A",ROUND(U30/R30*100,2))</f>
        <v>N/A</v>
      </c>
    </row>
    <row r="31" spans="2:27" ht="22.5" customHeight="1" thickTop="1" thickBot="1" x14ac:dyDescent="0.25">
      <c r="B31" s="7" t="s">
        <v>71</v>
      </c>
      <c r="C31" s="8"/>
      <c r="D31" s="8"/>
      <c r="E31" s="8"/>
      <c r="F31" s="8"/>
      <c r="G31" s="8"/>
      <c r="H31" s="9"/>
      <c r="I31" s="9"/>
      <c r="J31" s="9"/>
      <c r="K31" s="9"/>
      <c r="L31" s="9"/>
      <c r="M31" s="9"/>
      <c r="N31" s="9"/>
      <c r="O31" s="9"/>
      <c r="P31" s="9"/>
      <c r="Q31" s="9"/>
      <c r="R31" s="9"/>
      <c r="S31" s="9"/>
      <c r="T31" s="9"/>
      <c r="U31" s="9"/>
      <c r="V31" s="9"/>
      <c r="W31" s="10"/>
    </row>
    <row r="32" spans="2:27" ht="37.5" customHeight="1" thickTop="1" x14ac:dyDescent="0.2">
      <c r="B32" s="201" t="s">
        <v>2209</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 customHeight="1" thickBot="1" x14ac:dyDescent="0.25">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x14ac:dyDescent="0.2">
      <c r="B34" s="201" t="s">
        <v>2210</v>
      </c>
      <c r="C34" s="202"/>
      <c r="D34" s="202"/>
      <c r="E34" s="202"/>
      <c r="F34" s="202"/>
      <c r="G34" s="202"/>
      <c r="H34" s="202"/>
      <c r="I34" s="202"/>
      <c r="J34" s="202"/>
      <c r="K34" s="202"/>
      <c r="L34" s="202"/>
      <c r="M34" s="202"/>
      <c r="N34" s="202"/>
      <c r="O34" s="202"/>
      <c r="P34" s="202"/>
      <c r="Q34" s="202"/>
      <c r="R34" s="202"/>
      <c r="S34" s="202"/>
      <c r="T34" s="202"/>
      <c r="U34" s="202"/>
      <c r="V34" s="202"/>
      <c r="W34" s="203"/>
    </row>
    <row r="35" spans="2:23" ht="15" customHeight="1" thickBot="1" x14ac:dyDescent="0.25">
      <c r="B35" s="204"/>
      <c r="C35" s="205"/>
      <c r="D35" s="205"/>
      <c r="E35" s="205"/>
      <c r="F35" s="205"/>
      <c r="G35" s="205"/>
      <c r="H35" s="205"/>
      <c r="I35" s="205"/>
      <c r="J35" s="205"/>
      <c r="K35" s="205"/>
      <c r="L35" s="205"/>
      <c r="M35" s="205"/>
      <c r="N35" s="205"/>
      <c r="O35" s="205"/>
      <c r="P35" s="205"/>
      <c r="Q35" s="205"/>
      <c r="R35" s="205"/>
      <c r="S35" s="205"/>
      <c r="T35" s="205"/>
      <c r="U35" s="205"/>
      <c r="V35" s="205"/>
      <c r="W35" s="206"/>
    </row>
    <row r="36" spans="2:23" ht="37.5" customHeight="1" thickTop="1" x14ac:dyDescent="0.2">
      <c r="B36" s="201" t="s">
        <v>2211</v>
      </c>
      <c r="C36" s="202"/>
      <c r="D36" s="202"/>
      <c r="E36" s="202"/>
      <c r="F36" s="202"/>
      <c r="G36" s="202"/>
      <c r="H36" s="202"/>
      <c r="I36" s="202"/>
      <c r="J36" s="202"/>
      <c r="K36" s="202"/>
      <c r="L36" s="202"/>
      <c r="M36" s="202"/>
      <c r="N36" s="202"/>
      <c r="O36" s="202"/>
      <c r="P36" s="202"/>
      <c r="Q36" s="202"/>
      <c r="R36" s="202"/>
      <c r="S36" s="202"/>
      <c r="T36" s="202"/>
      <c r="U36" s="202"/>
      <c r="V36" s="202"/>
      <c r="W36" s="203"/>
    </row>
    <row r="37" spans="2:23" ht="15.75" thickBot="1" x14ac:dyDescent="0.25">
      <c r="B37" s="207"/>
      <c r="C37" s="208"/>
      <c r="D37" s="208"/>
      <c r="E37" s="208"/>
      <c r="F37" s="208"/>
      <c r="G37" s="208"/>
      <c r="H37" s="208"/>
      <c r="I37" s="208"/>
      <c r="J37" s="208"/>
      <c r="K37" s="208"/>
      <c r="L37" s="208"/>
      <c r="M37" s="208"/>
      <c r="N37" s="208"/>
      <c r="O37" s="208"/>
      <c r="P37" s="208"/>
      <c r="Q37" s="208"/>
      <c r="R37" s="208"/>
      <c r="S37" s="208"/>
      <c r="T37" s="208"/>
      <c r="U37" s="208"/>
      <c r="V37" s="208"/>
      <c r="W37" s="209"/>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624</v>
      </c>
      <c r="D4" s="188" t="s">
        <v>623</v>
      </c>
      <c r="E4" s="188"/>
      <c r="F4" s="188"/>
      <c r="G4" s="188"/>
      <c r="H4" s="189"/>
      <c r="J4" s="190" t="s">
        <v>6</v>
      </c>
      <c r="K4" s="188"/>
      <c r="L4" s="12" t="s">
        <v>775</v>
      </c>
      <c r="M4" s="191" t="s">
        <v>774</v>
      </c>
      <c r="N4" s="191"/>
      <c r="O4" s="191"/>
      <c r="P4" s="191"/>
      <c r="Q4" s="192"/>
      <c r="R4" s="13"/>
      <c r="S4" s="193" t="s">
        <v>2015</v>
      </c>
      <c r="T4" s="194"/>
      <c r="U4" s="194"/>
      <c r="V4" s="195" t="s">
        <v>773</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768</v>
      </c>
      <c r="D6" s="198" t="s">
        <v>772</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18</v>
      </c>
      <c r="K8" s="19" t="s">
        <v>18</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05" customHeight="1" thickTop="1" thickBot="1" x14ac:dyDescent="0.25">
      <c r="B10" s="20" t="s">
        <v>21</v>
      </c>
      <c r="C10" s="195" t="s">
        <v>771</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770</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769</v>
      </c>
      <c r="C21" s="199"/>
      <c r="D21" s="199"/>
      <c r="E21" s="199"/>
      <c r="F21" s="199"/>
      <c r="G21" s="199"/>
      <c r="H21" s="199"/>
      <c r="I21" s="199"/>
      <c r="J21" s="199"/>
      <c r="K21" s="199"/>
      <c r="L21" s="199"/>
      <c r="M21" s="200" t="s">
        <v>768</v>
      </c>
      <c r="N21" s="200"/>
      <c r="O21" s="200" t="s">
        <v>48</v>
      </c>
      <c r="P21" s="200"/>
      <c r="Q21" s="200" t="s">
        <v>85</v>
      </c>
      <c r="R21" s="200"/>
      <c r="S21" s="27" t="s">
        <v>466</v>
      </c>
      <c r="T21" s="27" t="s">
        <v>84</v>
      </c>
      <c r="U21" s="27" t="s">
        <v>84</v>
      </c>
      <c r="V21" s="27" t="str">
        <f>+IF(ISERR(U21/T21*100),"N/A",ROUND(U21/T21*100,2))</f>
        <v>N/A</v>
      </c>
      <c r="W21" s="28" t="str">
        <f>+IF(ISERR(U21/S21*100),"N/A",ROUND(U21/S21*100,2))</f>
        <v>N/A</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767</v>
      </c>
      <c r="F25" s="33"/>
      <c r="G25" s="33"/>
      <c r="H25" s="34"/>
      <c r="I25" s="34"/>
      <c r="J25" s="34"/>
      <c r="K25" s="34"/>
      <c r="L25" s="34"/>
      <c r="M25" s="34"/>
      <c r="N25" s="34"/>
      <c r="O25" s="34"/>
      <c r="P25" s="35"/>
      <c r="Q25" s="35"/>
      <c r="R25" s="36" t="s">
        <v>766</v>
      </c>
      <c r="S25" s="36" t="s">
        <v>10</v>
      </c>
      <c r="T25" s="35"/>
      <c r="U25" s="36" t="s">
        <v>58</v>
      </c>
      <c r="V25" s="35"/>
      <c r="W25" s="37">
        <f>+IF(ISERR(U25/R25*100),"N/A",ROUND(U25/R25*100,2))</f>
        <v>0</v>
      </c>
    </row>
    <row r="26" spans="2:27" ht="26.25" customHeight="1" thickBot="1" x14ac:dyDescent="0.25">
      <c r="B26" s="148" t="s">
        <v>69</v>
      </c>
      <c r="C26" s="149"/>
      <c r="D26" s="149"/>
      <c r="E26" s="38" t="s">
        <v>767</v>
      </c>
      <c r="F26" s="38"/>
      <c r="G26" s="38"/>
      <c r="H26" s="39"/>
      <c r="I26" s="39"/>
      <c r="J26" s="39"/>
      <c r="K26" s="39"/>
      <c r="L26" s="39"/>
      <c r="M26" s="39"/>
      <c r="N26" s="39"/>
      <c r="O26" s="39"/>
      <c r="P26" s="40"/>
      <c r="Q26" s="40"/>
      <c r="R26" s="41" t="s">
        <v>766</v>
      </c>
      <c r="S26" s="41" t="s">
        <v>58</v>
      </c>
      <c r="T26" s="41">
        <f>+IF(ISERR(S26/R26*100),"N/A",ROUND(S26/R26*100,2))</f>
        <v>0</v>
      </c>
      <c r="U26" s="41" t="s">
        <v>58</v>
      </c>
      <c r="V26" s="41" t="str">
        <f>+IF(ISERR(U26/S26*100),"N/A",ROUND(U26/S26*100,2))</f>
        <v>N/A</v>
      </c>
      <c r="W26" s="42">
        <f>+IF(ISERR(U26/R26*100),"N/A",ROUND(U26/R26*100,2))</f>
        <v>0</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2206</v>
      </c>
      <c r="C28" s="202"/>
      <c r="D28" s="202"/>
      <c r="E28" s="202"/>
      <c r="F28" s="202"/>
      <c r="G28" s="202"/>
      <c r="H28" s="202"/>
      <c r="I28" s="202"/>
      <c r="J28" s="202"/>
      <c r="K28" s="202"/>
      <c r="L28" s="202"/>
      <c r="M28" s="202"/>
      <c r="N28" s="202"/>
      <c r="O28" s="202"/>
      <c r="P28" s="202"/>
      <c r="Q28" s="202"/>
      <c r="R28" s="202"/>
      <c r="S28" s="202"/>
      <c r="T28" s="202"/>
      <c r="U28" s="202"/>
      <c r="V28" s="202"/>
      <c r="W28" s="203"/>
    </row>
    <row r="29" spans="2:27" ht="1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2207</v>
      </c>
      <c r="C30" s="202"/>
      <c r="D30" s="202"/>
      <c r="E30" s="202"/>
      <c r="F30" s="202"/>
      <c r="G30" s="202"/>
      <c r="H30" s="202"/>
      <c r="I30" s="202"/>
      <c r="J30" s="202"/>
      <c r="K30" s="202"/>
      <c r="L30" s="202"/>
      <c r="M30" s="202"/>
      <c r="N30" s="202"/>
      <c r="O30" s="202"/>
      <c r="P30" s="202"/>
      <c r="Q30" s="202"/>
      <c r="R30" s="202"/>
      <c r="S30" s="202"/>
      <c r="T30" s="202"/>
      <c r="U30" s="202"/>
      <c r="V30" s="202"/>
      <c r="W30" s="203"/>
    </row>
    <row r="31" spans="2:27" ht="37.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2208</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indexed="53"/>
    <pageSetUpPr fitToPage="1"/>
  </sheetPr>
  <dimension ref="A1:AA52"/>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624</v>
      </c>
      <c r="D4" s="188" t="s">
        <v>623</v>
      </c>
      <c r="E4" s="188"/>
      <c r="F4" s="188"/>
      <c r="G4" s="188"/>
      <c r="H4" s="189"/>
      <c r="J4" s="190" t="s">
        <v>6</v>
      </c>
      <c r="K4" s="188"/>
      <c r="L4" s="12" t="s">
        <v>835</v>
      </c>
      <c r="M4" s="191" t="s">
        <v>834</v>
      </c>
      <c r="N4" s="191"/>
      <c r="O4" s="191"/>
      <c r="P4" s="191"/>
      <c r="Q4" s="192"/>
      <c r="R4" s="13"/>
      <c r="S4" s="193" t="s">
        <v>2015</v>
      </c>
      <c r="T4" s="194"/>
      <c r="U4" s="194"/>
      <c r="V4" s="195" t="s">
        <v>833</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717</v>
      </c>
      <c r="D6" s="198" t="s">
        <v>741</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814</v>
      </c>
      <c r="D7" s="197" t="s">
        <v>832</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820</v>
      </c>
      <c r="D8" s="197" t="s">
        <v>831</v>
      </c>
      <c r="E8" s="197"/>
      <c r="F8" s="197"/>
      <c r="G8" s="197"/>
      <c r="H8" s="197"/>
      <c r="J8" s="19" t="s">
        <v>830</v>
      </c>
      <c r="K8" s="19" t="s">
        <v>829</v>
      </c>
      <c r="L8" s="19" t="s">
        <v>828</v>
      </c>
      <c r="M8" s="19" t="s">
        <v>827</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245.25" customHeight="1" thickTop="1" thickBot="1" x14ac:dyDescent="0.25">
      <c r="B10" s="20" t="s">
        <v>21</v>
      </c>
      <c r="C10" s="195" t="s">
        <v>826</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107.25"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825</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824</v>
      </c>
      <c r="C21" s="199"/>
      <c r="D21" s="199"/>
      <c r="E21" s="199"/>
      <c r="F21" s="199"/>
      <c r="G21" s="199"/>
      <c r="H21" s="199"/>
      <c r="I21" s="199"/>
      <c r="J21" s="199"/>
      <c r="K21" s="199"/>
      <c r="L21" s="199"/>
      <c r="M21" s="200" t="s">
        <v>820</v>
      </c>
      <c r="N21" s="200"/>
      <c r="O21" s="200" t="s">
        <v>48</v>
      </c>
      <c r="P21" s="200"/>
      <c r="Q21" s="200" t="s">
        <v>49</v>
      </c>
      <c r="R21" s="200"/>
      <c r="S21" s="27" t="s">
        <v>50</v>
      </c>
      <c r="T21" s="27" t="s">
        <v>823</v>
      </c>
      <c r="U21" s="27" t="s">
        <v>822</v>
      </c>
      <c r="V21" s="27">
        <f t="shared" ref="V21:V32" si="0">+IF(ISERR(U21/T21*100),"N/A",ROUND(U21/T21*100,2))</f>
        <v>100.21</v>
      </c>
      <c r="W21" s="28">
        <f t="shared" ref="W21:W32" si="1">+IF(ISERR(U21/S21*100),"N/A",ROUND(U21/S21*100,2))</f>
        <v>93.3</v>
      </c>
    </row>
    <row r="22" spans="2:27" ht="56.25" customHeight="1" x14ac:dyDescent="0.2">
      <c r="B22" s="127" t="s">
        <v>821</v>
      </c>
      <c r="C22" s="199"/>
      <c r="D22" s="199"/>
      <c r="E22" s="199"/>
      <c r="F22" s="199"/>
      <c r="G22" s="199"/>
      <c r="H22" s="199"/>
      <c r="I22" s="199"/>
      <c r="J22" s="199"/>
      <c r="K22" s="199"/>
      <c r="L22" s="199"/>
      <c r="M22" s="200" t="s">
        <v>820</v>
      </c>
      <c r="N22" s="200"/>
      <c r="O22" s="200" t="s">
        <v>819</v>
      </c>
      <c r="P22" s="200"/>
      <c r="Q22" s="200" t="s">
        <v>85</v>
      </c>
      <c r="R22" s="200"/>
      <c r="S22" s="27" t="s">
        <v>818</v>
      </c>
      <c r="T22" s="27" t="s">
        <v>84</v>
      </c>
      <c r="U22" s="27" t="s">
        <v>84</v>
      </c>
      <c r="V22" s="27" t="str">
        <f t="shared" si="0"/>
        <v>N/A</v>
      </c>
      <c r="W22" s="28" t="str">
        <f t="shared" si="1"/>
        <v>N/A</v>
      </c>
    </row>
    <row r="23" spans="2:27" ht="56.25" customHeight="1" x14ac:dyDescent="0.2">
      <c r="B23" s="127" t="s">
        <v>817</v>
      </c>
      <c r="C23" s="199"/>
      <c r="D23" s="199"/>
      <c r="E23" s="199"/>
      <c r="F23" s="199"/>
      <c r="G23" s="199"/>
      <c r="H23" s="199"/>
      <c r="I23" s="199"/>
      <c r="J23" s="199"/>
      <c r="K23" s="199"/>
      <c r="L23" s="199"/>
      <c r="M23" s="200" t="s">
        <v>814</v>
      </c>
      <c r="N23" s="200"/>
      <c r="O23" s="200" t="s">
        <v>48</v>
      </c>
      <c r="P23" s="200"/>
      <c r="Q23" s="200" t="s">
        <v>85</v>
      </c>
      <c r="R23" s="200"/>
      <c r="S23" s="27" t="s">
        <v>816</v>
      </c>
      <c r="T23" s="27" t="s">
        <v>84</v>
      </c>
      <c r="U23" s="27" t="s">
        <v>84</v>
      </c>
      <c r="V23" s="27" t="str">
        <f t="shared" si="0"/>
        <v>N/A</v>
      </c>
      <c r="W23" s="28" t="str">
        <f t="shared" si="1"/>
        <v>N/A</v>
      </c>
    </row>
    <row r="24" spans="2:27" ht="56.25" customHeight="1" x14ac:dyDescent="0.2">
      <c r="B24" s="127" t="s">
        <v>815</v>
      </c>
      <c r="C24" s="199"/>
      <c r="D24" s="199"/>
      <c r="E24" s="199"/>
      <c r="F24" s="199"/>
      <c r="G24" s="199"/>
      <c r="H24" s="199"/>
      <c r="I24" s="199"/>
      <c r="J24" s="199"/>
      <c r="K24" s="199"/>
      <c r="L24" s="199"/>
      <c r="M24" s="200" t="s">
        <v>814</v>
      </c>
      <c r="N24" s="200"/>
      <c r="O24" s="200" t="s">
        <v>48</v>
      </c>
      <c r="P24" s="200"/>
      <c r="Q24" s="200" t="s">
        <v>49</v>
      </c>
      <c r="R24" s="200"/>
      <c r="S24" s="27" t="s">
        <v>813</v>
      </c>
      <c r="T24" s="27" t="s">
        <v>812</v>
      </c>
      <c r="U24" s="27" t="s">
        <v>811</v>
      </c>
      <c r="V24" s="27">
        <f t="shared" si="0"/>
        <v>123.53</v>
      </c>
      <c r="W24" s="28">
        <f t="shared" si="1"/>
        <v>150</v>
      </c>
    </row>
    <row r="25" spans="2:27" ht="56.25" customHeight="1" x14ac:dyDescent="0.2">
      <c r="B25" s="127" t="s">
        <v>810</v>
      </c>
      <c r="C25" s="199"/>
      <c r="D25" s="199"/>
      <c r="E25" s="199"/>
      <c r="F25" s="199"/>
      <c r="G25" s="199"/>
      <c r="H25" s="199"/>
      <c r="I25" s="199"/>
      <c r="J25" s="199"/>
      <c r="K25" s="199"/>
      <c r="L25" s="199"/>
      <c r="M25" s="200" t="s">
        <v>605</v>
      </c>
      <c r="N25" s="200"/>
      <c r="O25" s="200" t="s">
        <v>48</v>
      </c>
      <c r="P25" s="200"/>
      <c r="Q25" s="200" t="s">
        <v>49</v>
      </c>
      <c r="R25" s="200"/>
      <c r="S25" s="27" t="s">
        <v>600</v>
      </c>
      <c r="T25" s="27" t="s">
        <v>600</v>
      </c>
      <c r="U25" s="27" t="s">
        <v>809</v>
      </c>
      <c r="V25" s="27">
        <f t="shared" si="0"/>
        <v>120</v>
      </c>
      <c r="W25" s="28">
        <f t="shared" si="1"/>
        <v>120</v>
      </c>
    </row>
    <row r="26" spans="2:27" ht="56.25" customHeight="1" x14ac:dyDescent="0.2">
      <c r="B26" s="127" t="s">
        <v>808</v>
      </c>
      <c r="C26" s="199"/>
      <c r="D26" s="199"/>
      <c r="E26" s="199"/>
      <c r="F26" s="199"/>
      <c r="G26" s="199"/>
      <c r="H26" s="199"/>
      <c r="I26" s="199"/>
      <c r="J26" s="199"/>
      <c r="K26" s="199"/>
      <c r="L26" s="199"/>
      <c r="M26" s="200" t="s">
        <v>717</v>
      </c>
      <c r="N26" s="200"/>
      <c r="O26" s="200" t="s">
        <v>48</v>
      </c>
      <c r="P26" s="200"/>
      <c r="Q26" s="200" t="s">
        <v>49</v>
      </c>
      <c r="R26" s="200"/>
      <c r="S26" s="27" t="s">
        <v>807</v>
      </c>
      <c r="T26" s="27" t="s">
        <v>806</v>
      </c>
      <c r="U26" s="27" t="s">
        <v>805</v>
      </c>
      <c r="V26" s="27">
        <f t="shared" si="0"/>
        <v>159.07</v>
      </c>
      <c r="W26" s="28">
        <f t="shared" si="1"/>
        <v>157.6</v>
      </c>
    </row>
    <row r="27" spans="2:27" ht="56.25" customHeight="1" x14ac:dyDescent="0.2">
      <c r="B27" s="127" t="s">
        <v>804</v>
      </c>
      <c r="C27" s="199"/>
      <c r="D27" s="199"/>
      <c r="E27" s="199"/>
      <c r="F27" s="199"/>
      <c r="G27" s="199"/>
      <c r="H27" s="199"/>
      <c r="I27" s="199"/>
      <c r="J27" s="199"/>
      <c r="K27" s="199"/>
      <c r="L27" s="199"/>
      <c r="M27" s="200" t="s">
        <v>717</v>
      </c>
      <c r="N27" s="200"/>
      <c r="O27" s="200" t="s">
        <v>48</v>
      </c>
      <c r="P27" s="200"/>
      <c r="Q27" s="200" t="s">
        <v>49</v>
      </c>
      <c r="R27" s="200"/>
      <c r="S27" s="27" t="s">
        <v>803</v>
      </c>
      <c r="T27" s="27" t="s">
        <v>802</v>
      </c>
      <c r="U27" s="27" t="s">
        <v>801</v>
      </c>
      <c r="V27" s="27">
        <f t="shared" si="0"/>
        <v>155.65</v>
      </c>
      <c r="W27" s="28">
        <f t="shared" si="1"/>
        <v>142.96</v>
      </c>
    </row>
    <row r="28" spans="2:27" ht="56.25" customHeight="1" x14ac:dyDescent="0.2">
      <c r="B28" s="127" t="s">
        <v>800</v>
      </c>
      <c r="C28" s="199"/>
      <c r="D28" s="199"/>
      <c r="E28" s="199"/>
      <c r="F28" s="199"/>
      <c r="G28" s="199"/>
      <c r="H28" s="199"/>
      <c r="I28" s="199"/>
      <c r="J28" s="199"/>
      <c r="K28" s="199"/>
      <c r="L28" s="199"/>
      <c r="M28" s="200" t="s">
        <v>717</v>
      </c>
      <c r="N28" s="200"/>
      <c r="O28" s="200" t="s">
        <v>48</v>
      </c>
      <c r="P28" s="200"/>
      <c r="Q28" s="200" t="s">
        <v>49</v>
      </c>
      <c r="R28" s="200"/>
      <c r="S28" s="27" t="s">
        <v>645</v>
      </c>
      <c r="T28" s="27" t="s">
        <v>799</v>
      </c>
      <c r="U28" s="27" t="s">
        <v>798</v>
      </c>
      <c r="V28" s="27">
        <f t="shared" si="0"/>
        <v>184.76</v>
      </c>
      <c r="W28" s="28">
        <f t="shared" si="1"/>
        <v>177.87</v>
      </c>
    </row>
    <row r="29" spans="2:27" ht="56.25" customHeight="1" x14ac:dyDescent="0.2">
      <c r="B29" s="127" t="s">
        <v>797</v>
      </c>
      <c r="C29" s="199"/>
      <c r="D29" s="199"/>
      <c r="E29" s="199"/>
      <c r="F29" s="199"/>
      <c r="G29" s="199"/>
      <c r="H29" s="199"/>
      <c r="I29" s="199"/>
      <c r="J29" s="199"/>
      <c r="K29" s="199"/>
      <c r="L29" s="199"/>
      <c r="M29" s="200" t="s">
        <v>717</v>
      </c>
      <c r="N29" s="200"/>
      <c r="O29" s="200" t="s">
        <v>48</v>
      </c>
      <c r="P29" s="200"/>
      <c r="Q29" s="200" t="s">
        <v>49</v>
      </c>
      <c r="R29" s="200"/>
      <c r="S29" s="27" t="s">
        <v>438</v>
      </c>
      <c r="T29" s="27" t="s">
        <v>796</v>
      </c>
      <c r="U29" s="27" t="s">
        <v>795</v>
      </c>
      <c r="V29" s="27">
        <f t="shared" si="0"/>
        <v>62.03</v>
      </c>
      <c r="W29" s="28">
        <f t="shared" si="1"/>
        <v>59.8</v>
      </c>
    </row>
    <row r="30" spans="2:27" ht="56.25" customHeight="1" x14ac:dyDescent="0.2">
      <c r="B30" s="127" t="s">
        <v>794</v>
      </c>
      <c r="C30" s="199"/>
      <c r="D30" s="199"/>
      <c r="E30" s="199"/>
      <c r="F30" s="199"/>
      <c r="G30" s="199"/>
      <c r="H30" s="199"/>
      <c r="I30" s="199"/>
      <c r="J30" s="199"/>
      <c r="K30" s="199"/>
      <c r="L30" s="199"/>
      <c r="M30" s="200" t="s">
        <v>717</v>
      </c>
      <c r="N30" s="200"/>
      <c r="O30" s="200" t="s">
        <v>48</v>
      </c>
      <c r="P30" s="200"/>
      <c r="Q30" s="200" t="s">
        <v>49</v>
      </c>
      <c r="R30" s="200"/>
      <c r="S30" s="27" t="s">
        <v>125</v>
      </c>
      <c r="T30" s="27" t="s">
        <v>58</v>
      </c>
      <c r="U30" s="27" t="s">
        <v>58</v>
      </c>
      <c r="V30" s="27" t="str">
        <f t="shared" si="0"/>
        <v>N/A</v>
      </c>
      <c r="W30" s="28">
        <f t="shared" si="1"/>
        <v>0</v>
      </c>
    </row>
    <row r="31" spans="2:27" ht="56.25" customHeight="1" x14ac:dyDescent="0.2">
      <c r="B31" s="127" t="s">
        <v>793</v>
      </c>
      <c r="C31" s="199"/>
      <c r="D31" s="199"/>
      <c r="E31" s="199"/>
      <c r="F31" s="199"/>
      <c r="G31" s="199"/>
      <c r="H31" s="199"/>
      <c r="I31" s="199"/>
      <c r="J31" s="199"/>
      <c r="K31" s="199"/>
      <c r="L31" s="199"/>
      <c r="M31" s="200" t="s">
        <v>717</v>
      </c>
      <c r="N31" s="200"/>
      <c r="O31" s="200" t="s">
        <v>48</v>
      </c>
      <c r="P31" s="200"/>
      <c r="Q31" s="200" t="s">
        <v>49</v>
      </c>
      <c r="R31" s="200"/>
      <c r="S31" s="27" t="s">
        <v>792</v>
      </c>
      <c r="T31" s="27" t="s">
        <v>792</v>
      </c>
      <c r="U31" s="27" t="s">
        <v>791</v>
      </c>
      <c r="V31" s="27">
        <f t="shared" si="0"/>
        <v>70.31</v>
      </c>
      <c r="W31" s="28">
        <f t="shared" si="1"/>
        <v>70.31</v>
      </c>
    </row>
    <row r="32" spans="2:27" ht="56.25" customHeight="1" thickBot="1" x14ac:dyDescent="0.25">
      <c r="B32" s="127" t="s">
        <v>790</v>
      </c>
      <c r="C32" s="199"/>
      <c r="D32" s="199"/>
      <c r="E32" s="199"/>
      <c r="F32" s="199"/>
      <c r="G32" s="199"/>
      <c r="H32" s="199"/>
      <c r="I32" s="199"/>
      <c r="J32" s="199"/>
      <c r="K32" s="199"/>
      <c r="L32" s="199"/>
      <c r="M32" s="200" t="s">
        <v>596</v>
      </c>
      <c r="N32" s="200"/>
      <c r="O32" s="200" t="s">
        <v>48</v>
      </c>
      <c r="P32" s="200"/>
      <c r="Q32" s="200" t="s">
        <v>49</v>
      </c>
      <c r="R32" s="200"/>
      <c r="S32" s="27" t="s">
        <v>789</v>
      </c>
      <c r="T32" s="27" t="s">
        <v>788</v>
      </c>
      <c r="U32" s="27" t="s">
        <v>787</v>
      </c>
      <c r="V32" s="27">
        <f t="shared" si="0"/>
        <v>560</v>
      </c>
      <c r="W32" s="28">
        <f t="shared" si="1"/>
        <v>215.38</v>
      </c>
    </row>
    <row r="33" spans="2:25" ht="21.75" customHeight="1" thickTop="1" thickBot="1" x14ac:dyDescent="0.25">
      <c r="B33" s="7" t="s">
        <v>60</v>
      </c>
      <c r="C33" s="8"/>
      <c r="D33" s="8"/>
      <c r="E33" s="8"/>
      <c r="F33" s="8"/>
      <c r="G33" s="8"/>
      <c r="H33" s="9"/>
      <c r="I33" s="9"/>
      <c r="J33" s="9"/>
      <c r="K33" s="9"/>
      <c r="L33" s="9"/>
      <c r="M33" s="9"/>
      <c r="N33" s="9"/>
      <c r="O33" s="9"/>
      <c r="P33" s="9"/>
      <c r="Q33" s="9"/>
      <c r="R33" s="9"/>
      <c r="S33" s="9"/>
      <c r="T33" s="9"/>
      <c r="U33" s="9"/>
      <c r="V33" s="9"/>
      <c r="W33" s="10"/>
      <c r="X33" s="18"/>
    </row>
    <row r="34" spans="2:25" ht="29.25" customHeight="1" thickTop="1" thickBot="1" x14ac:dyDescent="0.25">
      <c r="B34" s="137" t="s">
        <v>2298</v>
      </c>
      <c r="C34" s="138"/>
      <c r="D34" s="138"/>
      <c r="E34" s="138"/>
      <c r="F34" s="138"/>
      <c r="G34" s="138"/>
      <c r="H34" s="138"/>
      <c r="I34" s="138"/>
      <c r="J34" s="138"/>
      <c r="K34" s="138"/>
      <c r="L34" s="138"/>
      <c r="M34" s="138"/>
      <c r="N34" s="138"/>
      <c r="O34" s="138"/>
      <c r="P34" s="138"/>
      <c r="Q34" s="139"/>
      <c r="R34" s="29" t="s">
        <v>41</v>
      </c>
      <c r="S34" s="143" t="s">
        <v>42</v>
      </c>
      <c r="T34" s="143"/>
      <c r="U34" s="30" t="s">
        <v>61</v>
      </c>
      <c r="V34" s="144" t="s">
        <v>62</v>
      </c>
      <c r="W34" s="145"/>
    </row>
    <row r="35" spans="2:25" ht="30.75" customHeight="1" thickBot="1" x14ac:dyDescent="0.25">
      <c r="B35" s="140"/>
      <c r="C35" s="141"/>
      <c r="D35" s="141"/>
      <c r="E35" s="141"/>
      <c r="F35" s="141"/>
      <c r="G35" s="141"/>
      <c r="H35" s="141"/>
      <c r="I35" s="141"/>
      <c r="J35" s="141"/>
      <c r="K35" s="141"/>
      <c r="L35" s="141"/>
      <c r="M35" s="141"/>
      <c r="N35" s="141"/>
      <c r="O35" s="141"/>
      <c r="P35" s="141"/>
      <c r="Q35" s="142"/>
      <c r="R35" s="31" t="s">
        <v>63</v>
      </c>
      <c r="S35" s="31" t="s">
        <v>63</v>
      </c>
      <c r="T35" s="31" t="s">
        <v>48</v>
      </c>
      <c r="U35" s="31" t="s">
        <v>63</v>
      </c>
      <c r="V35" s="31" t="s">
        <v>64</v>
      </c>
      <c r="W35" s="32" t="s">
        <v>65</v>
      </c>
      <c r="Y35" s="18"/>
    </row>
    <row r="36" spans="2:25" ht="23.25" customHeight="1" thickBot="1" x14ac:dyDescent="0.25">
      <c r="B36" s="146" t="s">
        <v>66</v>
      </c>
      <c r="C36" s="147"/>
      <c r="D36" s="147"/>
      <c r="E36" s="33" t="s">
        <v>785</v>
      </c>
      <c r="F36" s="33"/>
      <c r="G36" s="33"/>
      <c r="H36" s="34"/>
      <c r="I36" s="34"/>
      <c r="J36" s="34"/>
      <c r="K36" s="34"/>
      <c r="L36" s="34"/>
      <c r="M36" s="34"/>
      <c r="N36" s="34"/>
      <c r="O36" s="34"/>
      <c r="P36" s="35"/>
      <c r="Q36" s="35"/>
      <c r="R36" s="36" t="s">
        <v>786</v>
      </c>
      <c r="S36" s="36" t="s">
        <v>10</v>
      </c>
      <c r="T36" s="35"/>
      <c r="U36" s="36" t="s">
        <v>231</v>
      </c>
      <c r="V36" s="35"/>
      <c r="W36" s="37">
        <f t="shared" ref="W36:W45" si="2">+IF(ISERR(U36/R36*100),"N/A",ROUND(U36/R36*100,2))</f>
        <v>0.63</v>
      </c>
    </row>
    <row r="37" spans="2:25" ht="26.25" customHeight="1" x14ac:dyDescent="0.2">
      <c r="B37" s="148" t="s">
        <v>69</v>
      </c>
      <c r="C37" s="149"/>
      <c r="D37" s="149"/>
      <c r="E37" s="38" t="s">
        <v>785</v>
      </c>
      <c r="F37" s="38"/>
      <c r="G37" s="38"/>
      <c r="H37" s="39"/>
      <c r="I37" s="39"/>
      <c r="J37" s="39"/>
      <c r="K37" s="39"/>
      <c r="L37" s="39"/>
      <c r="M37" s="39"/>
      <c r="N37" s="39"/>
      <c r="O37" s="39"/>
      <c r="P37" s="40"/>
      <c r="Q37" s="40"/>
      <c r="R37" s="41" t="s">
        <v>784</v>
      </c>
      <c r="S37" s="41" t="s">
        <v>783</v>
      </c>
      <c r="T37" s="41">
        <f>+IF(ISERR(S37/R37*100),"N/A",ROUND(S37/R37*100,2))</f>
        <v>0.82</v>
      </c>
      <c r="U37" s="41" t="s">
        <v>231</v>
      </c>
      <c r="V37" s="41">
        <f>+IF(ISERR(U37/S37*100),"N/A",ROUND(U37/S37*100,2))</f>
        <v>92.24</v>
      </c>
      <c r="W37" s="42">
        <f t="shared" si="2"/>
        <v>0.76</v>
      </c>
    </row>
    <row r="38" spans="2:25" ht="23.25" customHeight="1" thickBot="1" x14ac:dyDescent="0.25">
      <c r="B38" s="146" t="s">
        <v>66</v>
      </c>
      <c r="C38" s="147"/>
      <c r="D38" s="147"/>
      <c r="E38" s="33" t="s">
        <v>782</v>
      </c>
      <c r="F38" s="33"/>
      <c r="G38" s="33"/>
      <c r="H38" s="34"/>
      <c r="I38" s="34"/>
      <c r="J38" s="34"/>
      <c r="K38" s="34"/>
      <c r="L38" s="34"/>
      <c r="M38" s="34"/>
      <c r="N38" s="34"/>
      <c r="O38" s="34"/>
      <c r="P38" s="35"/>
      <c r="Q38" s="35"/>
      <c r="R38" s="36" t="s">
        <v>781</v>
      </c>
      <c r="S38" s="36" t="s">
        <v>10</v>
      </c>
      <c r="T38" s="35"/>
      <c r="U38" s="36" t="s">
        <v>780</v>
      </c>
      <c r="V38" s="35"/>
      <c r="W38" s="37">
        <f t="shared" si="2"/>
        <v>5</v>
      </c>
    </row>
    <row r="39" spans="2:25" ht="26.25" customHeight="1" x14ac:dyDescent="0.2">
      <c r="B39" s="148" t="s">
        <v>69</v>
      </c>
      <c r="C39" s="149"/>
      <c r="D39" s="149"/>
      <c r="E39" s="38" t="s">
        <v>782</v>
      </c>
      <c r="F39" s="38"/>
      <c r="G39" s="38"/>
      <c r="H39" s="39"/>
      <c r="I39" s="39"/>
      <c r="J39" s="39"/>
      <c r="K39" s="39"/>
      <c r="L39" s="39"/>
      <c r="M39" s="39"/>
      <c r="N39" s="39"/>
      <c r="O39" s="39"/>
      <c r="P39" s="40"/>
      <c r="Q39" s="40"/>
      <c r="R39" s="41" t="s">
        <v>781</v>
      </c>
      <c r="S39" s="41" t="s">
        <v>780</v>
      </c>
      <c r="T39" s="41">
        <f>+IF(ISERR(S39/R39*100),"N/A",ROUND(S39/R39*100,2))</f>
        <v>5</v>
      </c>
      <c r="U39" s="41" t="s">
        <v>780</v>
      </c>
      <c r="V39" s="41">
        <f>+IF(ISERR(U39/S39*100),"N/A",ROUND(U39/S39*100,2))</f>
        <v>100</v>
      </c>
      <c r="W39" s="42">
        <f t="shared" si="2"/>
        <v>5</v>
      </c>
    </row>
    <row r="40" spans="2:25" ht="23.25" customHeight="1" thickBot="1" x14ac:dyDescent="0.25">
      <c r="B40" s="146" t="s">
        <v>66</v>
      </c>
      <c r="C40" s="147"/>
      <c r="D40" s="147"/>
      <c r="E40" s="33" t="s">
        <v>583</v>
      </c>
      <c r="F40" s="33"/>
      <c r="G40" s="33"/>
      <c r="H40" s="34"/>
      <c r="I40" s="34"/>
      <c r="J40" s="34"/>
      <c r="K40" s="34"/>
      <c r="L40" s="34"/>
      <c r="M40" s="34"/>
      <c r="N40" s="34"/>
      <c r="O40" s="34"/>
      <c r="P40" s="35"/>
      <c r="Q40" s="35"/>
      <c r="R40" s="36" t="s">
        <v>452</v>
      </c>
      <c r="S40" s="36" t="s">
        <v>10</v>
      </c>
      <c r="T40" s="35"/>
      <c r="U40" s="36" t="s">
        <v>780</v>
      </c>
      <c r="V40" s="35"/>
      <c r="W40" s="37">
        <f t="shared" si="2"/>
        <v>3.5</v>
      </c>
    </row>
    <row r="41" spans="2:25" ht="26.25" customHeight="1" x14ac:dyDescent="0.2">
      <c r="B41" s="148" t="s">
        <v>69</v>
      </c>
      <c r="C41" s="149"/>
      <c r="D41" s="149"/>
      <c r="E41" s="38" t="s">
        <v>583</v>
      </c>
      <c r="F41" s="38"/>
      <c r="G41" s="38"/>
      <c r="H41" s="39"/>
      <c r="I41" s="39"/>
      <c r="J41" s="39"/>
      <c r="K41" s="39"/>
      <c r="L41" s="39"/>
      <c r="M41" s="39"/>
      <c r="N41" s="39"/>
      <c r="O41" s="39"/>
      <c r="P41" s="40"/>
      <c r="Q41" s="40"/>
      <c r="R41" s="41" t="s">
        <v>452</v>
      </c>
      <c r="S41" s="41" t="s">
        <v>479</v>
      </c>
      <c r="T41" s="41">
        <f>+IF(ISERR(S41/R41*100),"N/A",ROUND(S41/R41*100,2))</f>
        <v>4.5</v>
      </c>
      <c r="U41" s="41" t="s">
        <v>780</v>
      </c>
      <c r="V41" s="41">
        <f>+IF(ISERR(U41/S41*100),"N/A",ROUND(U41/S41*100,2))</f>
        <v>77.78</v>
      </c>
      <c r="W41" s="42">
        <f t="shared" si="2"/>
        <v>3.5</v>
      </c>
    </row>
    <row r="42" spans="2:25" ht="23.25" customHeight="1" thickBot="1" x14ac:dyDescent="0.25">
      <c r="B42" s="146" t="s">
        <v>66</v>
      </c>
      <c r="C42" s="147"/>
      <c r="D42" s="147"/>
      <c r="E42" s="33" t="s">
        <v>676</v>
      </c>
      <c r="F42" s="33"/>
      <c r="G42" s="33"/>
      <c r="H42" s="34"/>
      <c r="I42" s="34"/>
      <c r="J42" s="34"/>
      <c r="K42" s="34"/>
      <c r="L42" s="34"/>
      <c r="M42" s="34"/>
      <c r="N42" s="34"/>
      <c r="O42" s="34"/>
      <c r="P42" s="35"/>
      <c r="Q42" s="35"/>
      <c r="R42" s="36" t="s">
        <v>779</v>
      </c>
      <c r="S42" s="36" t="s">
        <v>10</v>
      </c>
      <c r="T42" s="35"/>
      <c r="U42" s="36" t="s">
        <v>777</v>
      </c>
      <c r="V42" s="35"/>
      <c r="W42" s="37">
        <f t="shared" si="2"/>
        <v>3.42</v>
      </c>
    </row>
    <row r="43" spans="2:25" ht="26.25" customHeight="1" x14ac:dyDescent="0.2">
      <c r="B43" s="148" t="s">
        <v>69</v>
      </c>
      <c r="C43" s="149"/>
      <c r="D43" s="149"/>
      <c r="E43" s="38" t="s">
        <v>676</v>
      </c>
      <c r="F43" s="38"/>
      <c r="G43" s="38"/>
      <c r="H43" s="39"/>
      <c r="I43" s="39"/>
      <c r="J43" s="39"/>
      <c r="K43" s="39"/>
      <c r="L43" s="39"/>
      <c r="M43" s="39"/>
      <c r="N43" s="39"/>
      <c r="O43" s="39"/>
      <c r="P43" s="40"/>
      <c r="Q43" s="40"/>
      <c r="R43" s="41" t="s">
        <v>778</v>
      </c>
      <c r="S43" s="41" t="s">
        <v>777</v>
      </c>
      <c r="T43" s="41">
        <f>+IF(ISERR(S43/R43*100),"N/A",ROUND(S43/R43*100,2))</f>
        <v>3.15</v>
      </c>
      <c r="U43" s="41" t="s">
        <v>777</v>
      </c>
      <c r="V43" s="41">
        <f>+IF(ISERR(U43/S43*100),"N/A",ROUND(U43/S43*100,2))</f>
        <v>100</v>
      </c>
      <c r="W43" s="42">
        <f t="shared" si="2"/>
        <v>3.15</v>
      </c>
    </row>
    <row r="44" spans="2:25" ht="23.25" customHeight="1" thickBot="1" x14ac:dyDescent="0.25">
      <c r="B44" s="146" t="s">
        <v>66</v>
      </c>
      <c r="C44" s="147"/>
      <c r="D44" s="147"/>
      <c r="E44" s="33" t="s">
        <v>574</v>
      </c>
      <c r="F44" s="33"/>
      <c r="G44" s="33"/>
      <c r="H44" s="34"/>
      <c r="I44" s="34"/>
      <c r="J44" s="34"/>
      <c r="K44" s="34"/>
      <c r="L44" s="34"/>
      <c r="M44" s="34"/>
      <c r="N44" s="34"/>
      <c r="O44" s="34"/>
      <c r="P44" s="35"/>
      <c r="Q44" s="35"/>
      <c r="R44" s="36" t="s">
        <v>776</v>
      </c>
      <c r="S44" s="36" t="s">
        <v>10</v>
      </c>
      <c r="T44" s="35"/>
      <c r="U44" s="36" t="s">
        <v>58</v>
      </c>
      <c r="V44" s="35"/>
      <c r="W44" s="37">
        <f t="shared" si="2"/>
        <v>0</v>
      </c>
    </row>
    <row r="45" spans="2:25" ht="26.25" customHeight="1" thickBot="1" x14ac:dyDescent="0.25">
      <c r="B45" s="148" t="s">
        <v>69</v>
      </c>
      <c r="C45" s="149"/>
      <c r="D45" s="149"/>
      <c r="E45" s="38" t="s">
        <v>574</v>
      </c>
      <c r="F45" s="38"/>
      <c r="G45" s="38"/>
      <c r="H45" s="39"/>
      <c r="I45" s="39"/>
      <c r="J45" s="39"/>
      <c r="K45" s="39"/>
      <c r="L45" s="39"/>
      <c r="M45" s="39"/>
      <c r="N45" s="39"/>
      <c r="O45" s="39"/>
      <c r="P45" s="40"/>
      <c r="Q45" s="40"/>
      <c r="R45" s="41" t="s">
        <v>776</v>
      </c>
      <c r="S45" s="41" t="s">
        <v>58</v>
      </c>
      <c r="T45" s="41">
        <f>+IF(ISERR(S45/R45*100),"N/A",ROUND(S45/R45*100,2))</f>
        <v>0</v>
      </c>
      <c r="U45" s="41" t="s">
        <v>58</v>
      </c>
      <c r="V45" s="41" t="str">
        <f>+IF(ISERR(U45/S45*100),"N/A",ROUND(U45/S45*100,2))</f>
        <v>N/A</v>
      </c>
      <c r="W45" s="42">
        <f t="shared" si="2"/>
        <v>0</v>
      </c>
    </row>
    <row r="46" spans="2:25" ht="22.5" customHeight="1" thickTop="1" thickBot="1" x14ac:dyDescent="0.25">
      <c r="B46" s="7" t="s">
        <v>71</v>
      </c>
      <c r="C46" s="8"/>
      <c r="D46" s="8"/>
      <c r="E46" s="8"/>
      <c r="F46" s="8"/>
      <c r="G46" s="8"/>
      <c r="H46" s="9"/>
      <c r="I46" s="9"/>
      <c r="J46" s="9"/>
      <c r="K46" s="9"/>
      <c r="L46" s="9"/>
      <c r="M46" s="9"/>
      <c r="N46" s="9"/>
      <c r="O46" s="9"/>
      <c r="P46" s="9"/>
      <c r="Q46" s="9"/>
      <c r="R46" s="9"/>
      <c r="S46" s="9"/>
      <c r="T46" s="9"/>
      <c r="U46" s="9"/>
      <c r="V46" s="9"/>
      <c r="W46" s="10"/>
    </row>
    <row r="47" spans="2:25" ht="37.5" customHeight="1" thickTop="1" x14ac:dyDescent="0.2">
      <c r="B47" s="201" t="s">
        <v>2203</v>
      </c>
      <c r="C47" s="202"/>
      <c r="D47" s="202"/>
      <c r="E47" s="202"/>
      <c r="F47" s="202"/>
      <c r="G47" s="202"/>
      <c r="H47" s="202"/>
      <c r="I47" s="202"/>
      <c r="J47" s="202"/>
      <c r="K47" s="202"/>
      <c r="L47" s="202"/>
      <c r="M47" s="202"/>
      <c r="N47" s="202"/>
      <c r="O47" s="202"/>
      <c r="P47" s="202"/>
      <c r="Q47" s="202"/>
      <c r="R47" s="202"/>
      <c r="S47" s="202"/>
      <c r="T47" s="202"/>
      <c r="U47" s="202"/>
      <c r="V47" s="202"/>
      <c r="W47" s="203"/>
    </row>
    <row r="48" spans="2:25" ht="282" customHeight="1" thickBot="1" x14ac:dyDescent="0.25">
      <c r="B48" s="204"/>
      <c r="C48" s="205"/>
      <c r="D48" s="205"/>
      <c r="E48" s="205"/>
      <c r="F48" s="205"/>
      <c r="G48" s="205"/>
      <c r="H48" s="205"/>
      <c r="I48" s="205"/>
      <c r="J48" s="205"/>
      <c r="K48" s="205"/>
      <c r="L48" s="205"/>
      <c r="M48" s="205"/>
      <c r="N48" s="205"/>
      <c r="O48" s="205"/>
      <c r="P48" s="205"/>
      <c r="Q48" s="205"/>
      <c r="R48" s="205"/>
      <c r="S48" s="205"/>
      <c r="T48" s="205"/>
      <c r="U48" s="205"/>
      <c r="V48" s="205"/>
      <c r="W48" s="206"/>
    </row>
    <row r="49" spans="2:23" ht="37.5" customHeight="1" thickTop="1" x14ac:dyDescent="0.2">
      <c r="B49" s="201" t="s">
        <v>2204</v>
      </c>
      <c r="C49" s="202"/>
      <c r="D49" s="202"/>
      <c r="E49" s="202"/>
      <c r="F49" s="202"/>
      <c r="G49" s="202"/>
      <c r="H49" s="202"/>
      <c r="I49" s="202"/>
      <c r="J49" s="202"/>
      <c r="K49" s="202"/>
      <c r="L49" s="202"/>
      <c r="M49" s="202"/>
      <c r="N49" s="202"/>
      <c r="O49" s="202"/>
      <c r="P49" s="202"/>
      <c r="Q49" s="202"/>
      <c r="R49" s="202"/>
      <c r="S49" s="202"/>
      <c r="T49" s="202"/>
      <c r="U49" s="202"/>
      <c r="V49" s="202"/>
      <c r="W49" s="203"/>
    </row>
    <row r="50" spans="2:23" ht="293.25" customHeight="1" thickBot="1" x14ac:dyDescent="0.25">
      <c r="B50" s="204"/>
      <c r="C50" s="205"/>
      <c r="D50" s="205"/>
      <c r="E50" s="205"/>
      <c r="F50" s="205"/>
      <c r="G50" s="205"/>
      <c r="H50" s="205"/>
      <c r="I50" s="205"/>
      <c r="J50" s="205"/>
      <c r="K50" s="205"/>
      <c r="L50" s="205"/>
      <c r="M50" s="205"/>
      <c r="N50" s="205"/>
      <c r="O50" s="205"/>
      <c r="P50" s="205"/>
      <c r="Q50" s="205"/>
      <c r="R50" s="205"/>
      <c r="S50" s="205"/>
      <c r="T50" s="205"/>
      <c r="U50" s="205"/>
      <c r="V50" s="205"/>
      <c r="W50" s="206"/>
    </row>
    <row r="51" spans="2:23" ht="37.5" customHeight="1" thickTop="1" x14ac:dyDescent="0.2">
      <c r="B51" s="201" t="s">
        <v>2205</v>
      </c>
      <c r="C51" s="202"/>
      <c r="D51" s="202"/>
      <c r="E51" s="202"/>
      <c r="F51" s="202"/>
      <c r="G51" s="202"/>
      <c r="H51" s="202"/>
      <c r="I51" s="202"/>
      <c r="J51" s="202"/>
      <c r="K51" s="202"/>
      <c r="L51" s="202"/>
      <c r="M51" s="202"/>
      <c r="N51" s="202"/>
      <c r="O51" s="202"/>
      <c r="P51" s="202"/>
      <c r="Q51" s="202"/>
      <c r="R51" s="202"/>
      <c r="S51" s="202"/>
      <c r="T51" s="202"/>
      <c r="U51" s="202"/>
      <c r="V51" s="202"/>
      <c r="W51" s="203"/>
    </row>
    <row r="52" spans="2:23" ht="275.25" customHeight="1" thickBot="1" x14ac:dyDescent="0.25">
      <c r="B52" s="207"/>
      <c r="C52" s="208"/>
      <c r="D52" s="208"/>
      <c r="E52" s="208"/>
      <c r="F52" s="208"/>
      <c r="G52" s="208"/>
      <c r="H52" s="208"/>
      <c r="I52" s="208"/>
      <c r="J52" s="208"/>
      <c r="K52" s="208"/>
      <c r="L52" s="208"/>
      <c r="M52" s="208"/>
      <c r="N52" s="208"/>
      <c r="O52" s="208"/>
      <c r="P52" s="208"/>
      <c r="Q52" s="208"/>
      <c r="R52" s="208"/>
      <c r="S52" s="208"/>
      <c r="T52" s="208"/>
      <c r="U52" s="208"/>
      <c r="V52" s="208"/>
      <c r="W52" s="209"/>
    </row>
  </sheetData>
  <mergeCells count="103">
    <mergeCell ref="B51:W52"/>
    <mergeCell ref="B41:D41"/>
    <mergeCell ref="B42:D42"/>
    <mergeCell ref="B43:D43"/>
    <mergeCell ref="B44:D44"/>
    <mergeCell ref="B45:D45"/>
    <mergeCell ref="B47:W48"/>
    <mergeCell ref="B34:Q35"/>
    <mergeCell ref="S34:T34"/>
    <mergeCell ref="V34:W34"/>
    <mergeCell ref="B36:D36"/>
    <mergeCell ref="B37:D37"/>
    <mergeCell ref="B38:D38"/>
    <mergeCell ref="B39:D39"/>
    <mergeCell ref="B40:D40"/>
    <mergeCell ref="B49:W50"/>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1:L21"/>
    <mergeCell ref="M21:N21"/>
    <mergeCell ref="O21:P21"/>
    <mergeCell ref="Q21:R21"/>
    <mergeCell ref="B22:L22"/>
    <mergeCell ref="M22:N22"/>
    <mergeCell ref="O22:P22"/>
    <mergeCell ref="Q22:R22"/>
    <mergeCell ref="B23:L23"/>
    <mergeCell ref="M23:N23"/>
    <mergeCell ref="O23:P23"/>
    <mergeCell ref="Q23:R23"/>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C16:W16"/>
    <mergeCell ref="B18:T18"/>
    <mergeCell ref="U18:W18"/>
    <mergeCell ref="D7:H7"/>
    <mergeCell ref="O7:W7"/>
    <mergeCell ref="D8:H8"/>
    <mergeCell ref="P8:W8"/>
    <mergeCell ref="C9:W9"/>
    <mergeCell ref="C10:W10"/>
    <mergeCell ref="B13:I13"/>
    <mergeCell ref="K13:Q13"/>
    <mergeCell ref="S13:W13"/>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3" manualBreakCount="3">
    <brk id="16" min="1" max="22" man="1"/>
    <brk id="32" min="1" max="22" man="1"/>
    <brk id="48" min="1" max="2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624</v>
      </c>
      <c r="D4" s="188" t="s">
        <v>623</v>
      </c>
      <c r="E4" s="188"/>
      <c r="F4" s="188"/>
      <c r="G4" s="188"/>
      <c r="H4" s="189"/>
      <c r="J4" s="190" t="s">
        <v>6</v>
      </c>
      <c r="K4" s="188"/>
      <c r="L4" s="12" t="s">
        <v>845</v>
      </c>
      <c r="M4" s="191" t="s">
        <v>844</v>
      </c>
      <c r="N4" s="191"/>
      <c r="O4" s="191"/>
      <c r="P4" s="191"/>
      <c r="Q4" s="192"/>
      <c r="R4" s="13"/>
      <c r="S4" s="193" t="s">
        <v>2015</v>
      </c>
      <c r="T4" s="194"/>
      <c r="U4" s="194"/>
      <c r="V4" s="195" t="s">
        <v>843</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768</v>
      </c>
      <c r="D6" s="198" t="s">
        <v>772</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842</v>
      </c>
      <c r="K8" s="19" t="s">
        <v>18</v>
      </c>
      <c r="L8" s="19" t="s">
        <v>841</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47" customHeight="1" thickTop="1" thickBot="1" x14ac:dyDescent="0.25">
      <c r="B10" s="20" t="s">
        <v>21</v>
      </c>
      <c r="C10" s="195" t="s">
        <v>840</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770</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839</v>
      </c>
      <c r="C21" s="199"/>
      <c r="D21" s="199"/>
      <c r="E21" s="199"/>
      <c r="F21" s="199"/>
      <c r="G21" s="199"/>
      <c r="H21" s="199"/>
      <c r="I21" s="199"/>
      <c r="J21" s="199"/>
      <c r="K21" s="199"/>
      <c r="L21" s="199"/>
      <c r="M21" s="200" t="s">
        <v>768</v>
      </c>
      <c r="N21" s="200"/>
      <c r="O21" s="200" t="s">
        <v>48</v>
      </c>
      <c r="P21" s="200"/>
      <c r="Q21" s="200" t="s">
        <v>49</v>
      </c>
      <c r="R21" s="200"/>
      <c r="S21" s="27" t="s">
        <v>51</v>
      </c>
      <c r="T21" s="27" t="s">
        <v>838</v>
      </c>
      <c r="U21" s="27" t="s">
        <v>837</v>
      </c>
      <c r="V21" s="27">
        <f>+IF(ISERR(U21/T21*100),"N/A",ROUND(U21/T21*100,2))</f>
        <v>298.89</v>
      </c>
      <c r="W21" s="28">
        <f>+IF(ISERR(U21/S21*100),"N/A",ROUND(U21/S21*100,2))</f>
        <v>75.2</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767</v>
      </c>
      <c r="F25" s="33"/>
      <c r="G25" s="33"/>
      <c r="H25" s="34"/>
      <c r="I25" s="34"/>
      <c r="J25" s="34"/>
      <c r="K25" s="34"/>
      <c r="L25" s="34"/>
      <c r="M25" s="34"/>
      <c r="N25" s="34"/>
      <c r="O25" s="34"/>
      <c r="P25" s="35"/>
      <c r="Q25" s="35"/>
      <c r="R25" s="36" t="s">
        <v>836</v>
      </c>
      <c r="S25" s="36" t="s">
        <v>10</v>
      </c>
      <c r="T25" s="35"/>
      <c r="U25" s="36" t="s">
        <v>68</v>
      </c>
      <c r="V25" s="35"/>
      <c r="W25" s="37">
        <f>+IF(ISERR(U25/R25*100),"N/A",ROUND(U25/R25*100,2))</f>
        <v>3.51</v>
      </c>
    </row>
    <row r="26" spans="2:27" ht="26.25" customHeight="1" thickBot="1" x14ac:dyDescent="0.25">
      <c r="B26" s="148" t="s">
        <v>69</v>
      </c>
      <c r="C26" s="149"/>
      <c r="D26" s="149"/>
      <c r="E26" s="38" t="s">
        <v>767</v>
      </c>
      <c r="F26" s="38"/>
      <c r="G26" s="38"/>
      <c r="H26" s="39"/>
      <c r="I26" s="39"/>
      <c r="J26" s="39"/>
      <c r="K26" s="39"/>
      <c r="L26" s="39"/>
      <c r="M26" s="39"/>
      <c r="N26" s="39"/>
      <c r="O26" s="39"/>
      <c r="P26" s="40"/>
      <c r="Q26" s="40"/>
      <c r="R26" s="41" t="s">
        <v>836</v>
      </c>
      <c r="S26" s="41" t="s">
        <v>68</v>
      </c>
      <c r="T26" s="41">
        <f>+IF(ISERR(S26/R26*100),"N/A",ROUND(S26/R26*100,2))</f>
        <v>3.51</v>
      </c>
      <c r="U26" s="41" t="s">
        <v>68</v>
      </c>
      <c r="V26" s="41">
        <f>+IF(ISERR(U26/S26*100),"N/A",ROUND(U26/S26*100,2))</f>
        <v>100</v>
      </c>
      <c r="W26" s="42">
        <f>+IF(ISERR(U26/R26*100),"N/A",ROUND(U26/R26*100,2))</f>
        <v>3.51</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2200</v>
      </c>
      <c r="C28" s="202"/>
      <c r="D28" s="202"/>
      <c r="E28" s="202"/>
      <c r="F28" s="202"/>
      <c r="G28" s="202"/>
      <c r="H28" s="202"/>
      <c r="I28" s="202"/>
      <c r="J28" s="202"/>
      <c r="K28" s="202"/>
      <c r="L28" s="202"/>
      <c r="M28" s="202"/>
      <c r="N28" s="202"/>
      <c r="O28" s="202"/>
      <c r="P28" s="202"/>
      <c r="Q28" s="202"/>
      <c r="R28" s="202"/>
      <c r="S28" s="202"/>
      <c r="T28" s="202"/>
      <c r="U28" s="202"/>
      <c r="V28" s="202"/>
      <c r="W28" s="203"/>
    </row>
    <row r="29" spans="2:27" ht="69"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2201</v>
      </c>
      <c r="C30" s="202"/>
      <c r="D30" s="202"/>
      <c r="E30" s="202"/>
      <c r="F30" s="202"/>
      <c r="G30" s="202"/>
      <c r="H30" s="202"/>
      <c r="I30" s="202"/>
      <c r="J30" s="202"/>
      <c r="K30" s="202"/>
      <c r="L30" s="202"/>
      <c r="M30" s="202"/>
      <c r="N30" s="202"/>
      <c r="O30" s="202"/>
      <c r="P30" s="202"/>
      <c r="Q30" s="202"/>
      <c r="R30" s="202"/>
      <c r="S30" s="202"/>
      <c r="T30" s="202"/>
      <c r="U30" s="202"/>
      <c r="V30" s="202"/>
      <c r="W30" s="203"/>
    </row>
    <row r="31" spans="2:27" ht="54.7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2202</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indexed="53"/>
    <pageSetUpPr fitToPage="1"/>
  </sheetPr>
  <dimension ref="A1:AA101"/>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624</v>
      </c>
      <c r="D4" s="188" t="s">
        <v>623</v>
      </c>
      <c r="E4" s="188"/>
      <c r="F4" s="188"/>
      <c r="G4" s="188"/>
      <c r="H4" s="189"/>
      <c r="J4" s="190" t="s">
        <v>6</v>
      </c>
      <c r="K4" s="188"/>
      <c r="L4" s="12" t="s">
        <v>992</v>
      </c>
      <c r="M4" s="191" t="s">
        <v>991</v>
      </c>
      <c r="N4" s="191"/>
      <c r="O4" s="191"/>
      <c r="P4" s="191"/>
      <c r="Q4" s="192"/>
      <c r="R4" s="13"/>
      <c r="S4" s="193" t="s">
        <v>2015</v>
      </c>
      <c r="T4" s="194"/>
      <c r="U4" s="194"/>
      <c r="V4" s="195" t="s">
        <v>990</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871</v>
      </c>
      <c r="D6" s="198" t="s">
        <v>989</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936</v>
      </c>
      <c r="D7" s="197" t="s">
        <v>988</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932</v>
      </c>
      <c r="D8" s="197" t="s">
        <v>987</v>
      </c>
      <c r="E8" s="197"/>
      <c r="F8" s="197"/>
      <c r="G8" s="197"/>
      <c r="H8" s="197"/>
      <c r="J8" s="19" t="s">
        <v>986</v>
      </c>
      <c r="K8" s="19" t="s">
        <v>985</v>
      </c>
      <c r="L8" s="19" t="s">
        <v>984</v>
      </c>
      <c r="M8" s="19" t="s">
        <v>983</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409.5" customHeight="1" thickTop="1" x14ac:dyDescent="0.2">
      <c r="B10" s="210" t="s">
        <v>21</v>
      </c>
      <c r="C10" s="211" t="s">
        <v>982</v>
      </c>
      <c r="D10" s="211"/>
      <c r="E10" s="211"/>
      <c r="F10" s="211"/>
      <c r="G10" s="211"/>
      <c r="H10" s="211"/>
      <c r="I10" s="211"/>
      <c r="J10" s="211"/>
      <c r="K10" s="211"/>
      <c r="L10" s="211"/>
      <c r="M10" s="211"/>
      <c r="N10" s="211"/>
      <c r="O10" s="211"/>
      <c r="P10" s="211"/>
      <c r="Q10" s="211"/>
      <c r="R10" s="211"/>
      <c r="S10" s="211"/>
      <c r="T10" s="211"/>
      <c r="U10" s="211"/>
      <c r="V10" s="211"/>
      <c r="W10" s="211"/>
    </row>
    <row r="11" spans="1:25" s="114" customFormat="1" ht="252.75" customHeight="1" x14ac:dyDescent="0.2">
      <c r="B11" s="113"/>
      <c r="C11" s="212"/>
      <c r="D11" s="212"/>
      <c r="E11" s="212"/>
      <c r="F11" s="212"/>
      <c r="G11" s="212"/>
      <c r="H11" s="212"/>
      <c r="I11" s="212"/>
      <c r="J11" s="212"/>
      <c r="K11" s="212"/>
      <c r="L11" s="212"/>
      <c r="M11" s="212"/>
      <c r="N11" s="212"/>
      <c r="O11" s="212"/>
      <c r="P11" s="212"/>
      <c r="Q11" s="212"/>
      <c r="R11" s="212"/>
      <c r="S11" s="212"/>
      <c r="T11" s="212"/>
      <c r="U11" s="212"/>
      <c r="V11" s="212"/>
      <c r="W11" s="212"/>
    </row>
    <row r="12" spans="1:25" ht="9" customHeight="1" thickBot="1" x14ac:dyDescent="0.25"/>
    <row r="13" spans="1:25" ht="21.75" customHeight="1" thickTop="1" thickBot="1" x14ac:dyDescent="0.25">
      <c r="B13" s="7" t="s">
        <v>23</v>
      </c>
      <c r="C13" s="8"/>
      <c r="D13" s="8"/>
      <c r="E13" s="8"/>
      <c r="F13" s="8"/>
      <c r="G13" s="8"/>
      <c r="H13" s="9"/>
      <c r="I13" s="9"/>
      <c r="J13" s="9"/>
      <c r="K13" s="9"/>
      <c r="L13" s="9"/>
      <c r="M13" s="9"/>
      <c r="N13" s="9"/>
      <c r="O13" s="9"/>
      <c r="P13" s="9"/>
      <c r="Q13" s="9"/>
      <c r="R13" s="9"/>
      <c r="S13" s="9"/>
      <c r="T13" s="9"/>
      <c r="U13" s="9"/>
      <c r="V13" s="9"/>
      <c r="W13" s="10"/>
    </row>
    <row r="14" spans="1:25" ht="19.5" customHeight="1" thickTop="1" x14ac:dyDescent="0.2">
      <c r="B14" s="175" t="s">
        <v>24</v>
      </c>
      <c r="C14" s="176"/>
      <c r="D14" s="176"/>
      <c r="E14" s="176"/>
      <c r="F14" s="176"/>
      <c r="G14" s="176"/>
      <c r="H14" s="176"/>
      <c r="I14" s="176"/>
      <c r="J14" s="23"/>
      <c r="K14" s="176" t="s">
        <v>25</v>
      </c>
      <c r="L14" s="176"/>
      <c r="M14" s="176"/>
      <c r="N14" s="176"/>
      <c r="O14" s="176"/>
      <c r="P14" s="176"/>
      <c r="Q14" s="176"/>
      <c r="R14" s="24"/>
      <c r="S14" s="176" t="s">
        <v>26</v>
      </c>
      <c r="T14" s="176"/>
      <c r="U14" s="176"/>
      <c r="V14" s="176"/>
      <c r="W14" s="177"/>
    </row>
    <row r="15" spans="1:25" ht="69" customHeight="1" x14ac:dyDescent="0.2">
      <c r="B15" s="14" t="s">
        <v>27</v>
      </c>
      <c r="C15" s="198" t="s">
        <v>10</v>
      </c>
      <c r="D15" s="198"/>
      <c r="E15" s="198"/>
      <c r="F15" s="198"/>
      <c r="G15" s="198"/>
      <c r="H15" s="198"/>
      <c r="I15" s="198"/>
      <c r="J15" s="21"/>
      <c r="K15" s="21" t="s">
        <v>28</v>
      </c>
      <c r="L15" s="198" t="s">
        <v>10</v>
      </c>
      <c r="M15" s="198"/>
      <c r="N15" s="198"/>
      <c r="O15" s="198"/>
      <c r="P15" s="198"/>
      <c r="Q15" s="198"/>
      <c r="S15" s="21" t="s">
        <v>29</v>
      </c>
      <c r="T15" s="170" t="s">
        <v>981</v>
      </c>
      <c r="U15" s="170"/>
      <c r="V15" s="170"/>
      <c r="W15" s="170"/>
    </row>
    <row r="16" spans="1:25" ht="86.25" customHeight="1" x14ac:dyDescent="0.2">
      <c r="B16" s="14" t="s">
        <v>31</v>
      </c>
      <c r="C16" s="198" t="s">
        <v>10</v>
      </c>
      <c r="D16" s="198"/>
      <c r="E16" s="198"/>
      <c r="F16" s="198"/>
      <c r="G16" s="198"/>
      <c r="H16" s="198"/>
      <c r="I16" s="198"/>
      <c r="J16" s="21"/>
      <c r="K16" s="21" t="s">
        <v>31</v>
      </c>
      <c r="L16" s="198" t="s">
        <v>10</v>
      </c>
      <c r="M16" s="198"/>
      <c r="N16" s="198"/>
      <c r="O16" s="198"/>
      <c r="P16" s="198"/>
      <c r="Q16" s="198"/>
      <c r="S16" s="21" t="s">
        <v>32</v>
      </c>
      <c r="T16" s="170" t="s">
        <v>10</v>
      </c>
      <c r="U16" s="170"/>
      <c r="V16" s="170"/>
      <c r="W16" s="170"/>
    </row>
    <row r="17" spans="2:27" ht="25.5" customHeight="1" thickBot="1" x14ac:dyDescent="0.25">
      <c r="B17" s="25" t="s">
        <v>33</v>
      </c>
      <c r="C17" s="153" t="s">
        <v>10</v>
      </c>
      <c r="D17" s="153"/>
      <c r="E17" s="153"/>
      <c r="F17" s="153"/>
      <c r="G17" s="153"/>
      <c r="H17" s="153"/>
      <c r="I17" s="153"/>
      <c r="J17" s="153"/>
      <c r="K17" s="153"/>
      <c r="L17" s="153"/>
      <c r="M17" s="153"/>
      <c r="N17" s="153"/>
      <c r="O17" s="153"/>
      <c r="P17" s="153"/>
      <c r="Q17" s="153"/>
      <c r="R17" s="153"/>
      <c r="S17" s="153"/>
      <c r="T17" s="153"/>
      <c r="U17" s="153"/>
      <c r="V17" s="153"/>
      <c r="W17" s="154"/>
    </row>
    <row r="18" spans="2:27" ht="21.75" customHeight="1" thickTop="1" thickBot="1" x14ac:dyDescent="0.25">
      <c r="B18" s="7" t="s">
        <v>34</v>
      </c>
      <c r="C18" s="8"/>
      <c r="D18" s="8"/>
      <c r="E18" s="8"/>
      <c r="F18" s="8"/>
      <c r="G18" s="8"/>
      <c r="H18" s="9"/>
      <c r="I18" s="9"/>
      <c r="J18" s="9"/>
      <c r="K18" s="9"/>
      <c r="L18" s="9"/>
      <c r="M18" s="9"/>
      <c r="N18" s="9"/>
      <c r="O18" s="9"/>
      <c r="P18" s="9"/>
      <c r="Q18" s="9"/>
      <c r="R18" s="9"/>
      <c r="S18" s="9"/>
      <c r="T18" s="9"/>
      <c r="U18" s="9"/>
      <c r="V18" s="9"/>
      <c r="W18" s="10"/>
    </row>
    <row r="19" spans="2:27" ht="25.5" customHeight="1" thickTop="1" thickBot="1" x14ac:dyDescent="0.25">
      <c r="B19" s="155" t="s">
        <v>35</v>
      </c>
      <c r="C19" s="156"/>
      <c r="D19" s="156"/>
      <c r="E19" s="156"/>
      <c r="F19" s="156"/>
      <c r="G19" s="156"/>
      <c r="H19" s="156"/>
      <c r="I19" s="156"/>
      <c r="J19" s="156"/>
      <c r="K19" s="156"/>
      <c r="L19" s="156"/>
      <c r="M19" s="156"/>
      <c r="N19" s="156"/>
      <c r="O19" s="156"/>
      <c r="P19" s="156"/>
      <c r="Q19" s="156"/>
      <c r="R19" s="156"/>
      <c r="S19" s="156"/>
      <c r="T19" s="157"/>
      <c r="U19" s="144" t="s">
        <v>36</v>
      </c>
      <c r="V19" s="143"/>
      <c r="W19" s="145"/>
    </row>
    <row r="20" spans="2:27" ht="12.75" customHeight="1" x14ac:dyDescent="0.2">
      <c r="B20" s="158" t="s">
        <v>37</v>
      </c>
      <c r="C20" s="159"/>
      <c r="D20" s="159"/>
      <c r="E20" s="159"/>
      <c r="F20" s="159"/>
      <c r="G20" s="159"/>
      <c r="H20" s="159"/>
      <c r="I20" s="159"/>
      <c r="J20" s="159"/>
      <c r="K20" s="159"/>
      <c r="L20" s="159"/>
      <c r="M20" s="159" t="s">
        <v>38</v>
      </c>
      <c r="N20" s="159"/>
      <c r="O20" s="159" t="s">
        <v>39</v>
      </c>
      <c r="P20" s="159"/>
      <c r="Q20" s="159" t="s">
        <v>40</v>
      </c>
      <c r="R20" s="159"/>
      <c r="S20" s="159" t="s">
        <v>41</v>
      </c>
      <c r="T20" s="162" t="s">
        <v>42</v>
      </c>
      <c r="U20" s="164" t="s">
        <v>43</v>
      </c>
      <c r="V20" s="166" t="s">
        <v>44</v>
      </c>
      <c r="W20" s="167" t="s">
        <v>45</v>
      </c>
    </row>
    <row r="21" spans="2:27" ht="27" customHeight="1" thickBot="1" x14ac:dyDescent="0.25">
      <c r="B21" s="160"/>
      <c r="C21" s="161"/>
      <c r="D21" s="161"/>
      <c r="E21" s="161"/>
      <c r="F21" s="161"/>
      <c r="G21" s="161"/>
      <c r="H21" s="161"/>
      <c r="I21" s="161"/>
      <c r="J21" s="161"/>
      <c r="K21" s="161"/>
      <c r="L21" s="161"/>
      <c r="M21" s="161"/>
      <c r="N21" s="161"/>
      <c r="O21" s="161"/>
      <c r="P21" s="161"/>
      <c r="Q21" s="161"/>
      <c r="R21" s="161"/>
      <c r="S21" s="161"/>
      <c r="T21" s="163"/>
      <c r="U21" s="165"/>
      <c r="V21" s="161"/>
      <c r="W21" s="168"/>
      <c r="Z21" s="26" t="s">
        <v>10</v>
      </c>
      <c r="AA21" s="26" t="s">
        <v>46</v>
      </c>
    </row>
    <row r="22" spans="2:27" ht="56.25" customHeight="1" x14ac:dyDescent="0.2">
      <c r="B22" s="127" t="s">
        <v>980</v>
      </c>
      <c r="C22" s="199"/>
      <c r="D22" s="199"/>
      <c r="E22" s="199"/>
      <c r="F22" s="199"/>
      <c r="G22" s="199"/>
      <c r="H22" s="199"/>
      <c r="I22" s="199"/>
      <c r="J22" s="199"/>
      <c r="K22" s="199"/>
      <c r="L22" s="199"/>
      <c r="M22" s="200" t="s">
        <v>936</v>
      </c>
      <c r="N22" s="200"/>
      <c r="O22" s="200" t="s">
        <v>48</v>
      </c>
      <c r="P22" s="200"/>
      <c r="Q22" s="200" t="s">
        <v>49</v>
      </c>
      <c r="R22" s="200"/>
      <c r="S22" s="27" t="s">
        <v>979</v>
      </c>
      <c r="T22" s="27" t="s">
        <v>978</v>
      </c>
      <c r="U22" s="27" t="s">
        <v>977</v>
      </c>
      <c r="V22" s="27">
        <f t="shared" ref="V22:V53" si="0">+IF(ISERR(U22/T22*100),"N/A",ROUND(U22/T22*100,2))</f>
        <v>103.78</v>
      </c>
      <c r="W22" s="28">
        <f t="shared" ref="W22:W53" si="1">+IF(ISERR(U22/S22*100),"N/A",ROUND(U22/S22*100,2))</f>
        <v>99.74</v>
      </c>
    </row>
    <row r="23" spans="2:27" ht="56.25" customHeight="1" x14ac:dyDescent="0.2">
      <c r="B23" s="127" t="s">
        <v>976</v>
      </c>
      <c r="C23" s="199"/>
      <c r="D23" s="199"/>
      <c r="E23" s="199"/>
      <c r="F23" s="199"/>
      <c r="G23" s="199"/>
      <c r="H23" s="199"/>
      <c r="I23" s="199"/>
      <c r="J23" s="199"/>
      <c r="K23" s="199"/>
      <c r="L23" s="199"/>
      <c r="M23" s="200" t="s">
        <v>936</v>
      </c>
      <c r="N23" s="200"/>
      <c r="O23" s="200" t="s">
        <v>48</v>
      </c>
      <c r="P23" s="200"/>
      <c r="Q23" s="200" t="s">
        <v>49</v>
      </c>
      <c r="R23" s="200"/>
      <c r="S23" s="27" t="s">
        <v>975</v>
      </c>
      <c r="T23" s="27" t="s">
        <v>975</v>
      </c>
      <c r="U23" s="27" t="s">
        <v>974</v>
      </c>
      <c r="V23" s="27">
        <f t="shared" si="0"/>
        <v>52.78</v>
      </c>
      <c r="W23" s="28">
        <f t="shared" si="1"/>
        <v>52.78</v>
      </c>
    </row>
    <row r="24" spans="2:27" ht="56.25" customHeight="1" x14ac:dyDescent="0.2">
      <c r="B24" s="127" t="s">
        <v>973</v>
      </c>
      <c r="C24" s="199"/>
      <c r="D24" s="199"/>
      <c r="E24" s="199"/>
      <c r="F24" s="199"/>
      <c r="G24" s="199"/>
      <c r="H24" s="199"/>
      <c r="I24" s="199"/>
      <c r="J24" s="199"/>
      <c r="K24" s="199"/>
      <c r="L24" s="199"/>
      <c r="M24" s="200" t="s">
        <v>936</v>
      </c>
      <c r="N24" s="200"/>
      <c r="O24" s="200" t="s">
        <v>48</v>
      </c>
      <c r="P24" s="200"/>
      <c r="Q24" s="200" t="s">
        <v>49</v>
      </c>
      <c r="R24" s="200"/>
      <c r="S24" s="27" t="s">
        <v>972</v>
      </c>
      <c r="T24" s="27" t="s">
        <v>972</v>
      </c>
      <c r="U24" s="27" t="s">
        <v>51</v>
      </c>
      <c r="V24" s="27">
        <f t="shared" si="0"/>
        <v>97.66</v>
      </c>
      <c r="W24" s="28">
        <f t="shared" si="1"/>
        <v>97.66</v>
      </c>
    </row>
    <row r="25" spans="2:27" ht="56.25" customHeight="1" x14ac:dyDescent="0.2">
      <c r="B25" s="127" t="s">
        <v>971</v>
      </c>
      <c r="C25" s="199"/>
      <c r="D25" s="199"/>
      <c r="E25" s="199"/>
      <c r="F25" s="199"/>
      <c r="G25" s="199"/>
      <c r="H25" s="199"/>
      <c r="I25" s="199"/>
      <c r="J25" s="199"/>
      <c r="K25" s="199"/>
      <c r="L25" s="199"/>
      <c r="M25" s="200" t="s">
        <v>936</v>
      </c>
      <c r="N25" s="200"/>
      <c r="O25" s="200" t="s">
        <v>48</v>
      </c>
      <c r="P25" s="200"/>
      <c r="Q25" s="200" t="s">
        <v>49</v>
      </c>
      <c r="R25" s="200"/>
      <c r="S25" s="27" t="s">
        <v>130</v>
      </c>
      <c r="T25" s="27" t="s">
        <v>970</v>
      </c>
      <c r="U25" s="27" t="s">
        <v>787</v>
      </c>
      <c r="V25" s="27">
        <f t="shared" si="0"/>
        <v>63.64</v>
      </c>
      <c r="W25" s="28">
        <f t="shared" si="1"/>
        <v>12.73</v>
      </c>
    </row>
    <row r="26" spans="2:27" ht="56.25" customHeight="1" x14ac:dyDescent="0.2">
      <c r="B26" s="127" t="s">
        <v>969</v>
      </c>
      <c r="C26" s="199"/>
      <c r="D26" s="199"/>
      <c r="E26" s="199"/>
      <c r="F26" s="199"/>
      <c r="G26" s="199"/>
      <c r="H26" s="199"/>
      <c r="I26" s="199"/>
      <c r="J26" s="199"/>
      <c r="K26" s="199"/>
      <c r="L26" s="199"/>
      <c r="M26" s="200" t="s">
        <v>936</v>
      </c>
      <c r="N26" s="200"/>
      <c r="O26" s="200" t="s">
        <v>48</v>
      </c>
      <c r="P26" s="200"/>
      <c r="Q26" s="200" t="s">
        <v>49</v>
      </c>
      <c r="R26" s="200"/>
      <c r="S26" s="27" t="s">
        <v>303</v>
      </c>
      <c r="T26" s="27" t="s">
        <v>968</v>
      </c>
      <c r="U26" s="27" t="s">
        <v>811</v>
      </c>
      <c r="V26" s="27">
        <f t="shared" si="0"/>
        <v>50</v>
      </c>
      <c r="W26" s="28">
        <f t="shared" si="1"/>
        <v>8.08</v>
      </c>
    </row>
    <row r="27" spans="2:27" ht="56.25" customHeight="1" x14ac:dyDescent="0.2">
      <c r="B27" s="127" t="s">
        <v>967</v>
      </c>
      <c r="C27" s="199"/>
      <c r="D27" s="199"/>
      <c r="E27" s="199"/>
      <c r="F27" s="199"/>
      <c r="G27" s="199"/>
      <c r="H27" s="199"/>
      <c r="I27" s="199"/>
      <c r="J27" s="199"/>
      <c r="K27" s="199"/>
      <c r="L27" s="199"/>
      <c r="M27" s="200" t="s">
        <v>936</v>
      </c>
      <c r="N27" s="200"/>
      <c r="O27" s="200" t="s">
        <v>48</v>
      </c>
      <c r="P27" s="200"/>
      <c r="Q27" s="200" t="s">
        <v>65</v>
      </c>
      <c r="R27" s="200"/>
      <c r="S27" s="27" t="s">
        <v>50</v>
      </c>
      <c r="T27" s="27" t="s">
        <v>84</v>
      </c>
      <c r="U27" s="27" t="s">
        <v>84</v>
      </c>
      <c r="V27" s="27" t="str">
        <f t="shared" si="0"/>
        <v>N/A</v>
      </c>
      <c r="W27" s="28" t="str">
        <f t="shared" si="1"/>
        <v>N/A</v>
      </c>
    </row>
    <row r="28" spans="2:27" ht="56.25" customHeight="1" x14ac:dyDescent="0.2">
      <c r="B28" s="127" t="s">
        <v>966</v>
      </c>
      <c r="C28" s="199"/>
      <c r="D28" s="199"/>
      <c r="E28" s="199"/>
      <c r="F28" s="199"/>
      <c r="G28" s="199"/>
      <c r="H28" s="199"/>
      <c r="I28" s="199"/>
      <c r="J28" s="199"/>
      <c r="K28" s="199"/>
      <c r="L28" s="199"/>
      <c r="M28" s="200" t="s">
        <v>936</v>
      </c>
      <c r="N28" s="200"/>
      <c r="O28" s="200" t="s">
        <v>48</v>
      </c>
      <c r="P28" s="200"/>
      <c r="Q28" s="200" t="s">
        <v>49</v>
      </c>
      <c r="R28" s="200"/>
      <c r="S28" s="27" t="s">
        <v>965</v>
      </c>
      <c r="T28" s="27" t="s">
        <v>964</v>
      </c>
      <c r="U28" s="27" t="s">
        <v>963</v>
      </c>
      <c r="V28" s="27">
        <f t="shared" si="0"/>
        <v>84.07</v>
      </c>
      <c r="W28" s="28">
        <f t="shared" si="1"/>
        <v>25.22</v>
      </c>
    </row>
    <row r="29" spans="2:27" ht="56.25" customHeight="1" x14ac:dyDescent="0.2">
      <c r="B29" s="127" t="s">
        <v>962</v>
      </c>
      <c r="C29" s="199"/>
      <c r="D29" s="199"/>
      <c r="E29" s="199"/>
      <c r="F29" s="199"/>
      <c r="G29" s="199"/>
      <c r="H29" s="199"/>
      <c r="I29" s="199"/>
      <c r="J29" s="199"/>
      <c r="K29" s="199"/>
      <c r="L29" s="199"/>
      <c r="M29" s="200" t="s">
        <v>936</v>
      </c>
      <c r="N29" s="200"/>
      <c r="O29" s="200" t="s">
        <v>48</v>
      </c>
      <c r="P29" s="200"/>
      <c r="Q29" s="200" t="s">
        <v>49</v>
      </c>
      <c r="R29" s="200"/>
      <c r="S29" s="27" t="s">
        <v>961</v>
      </c>
      <c r="T29" s="27" t="s">
        <v>960</v>
      </c>
      <c r="U29" s="27" t="s">
        <v>959</v>
      </c>
      <c r="V29" s="27">
        <f t="shared" si="0"/>
        <v>69.040000000000006</v>
      </c>
      <c r="W29" s="28">
        <f t="shared" si="1"/>
        <v>55.21</v>
      </c>
    </row>
    <row r="30" spans="2:27" ht="56.25" customHeight="1" x14ac:dyDescent="0.2">
      <c r="B30" s="127" t="s">
        <v>958</v>
      </c>
      <c r="C30" s="199"/>
      <c r="D30" s="199"/>
      <c r="E30" s="199"/>
      <c r="F30" s="199"/>
      <c r="G30" s="199"/>
      <c r="H30" s="199"/>
      <c r="I30" s="199"/>
      <c r="J30" s="199"/>
      <c r="K30" s="199"/>
      <c r="L30" s="199"/>
      <c r="M30" s="200" t="s">
        <v>936</v>
      </c>
      <c r="N30" s="200"/>
      <c r="O30" s="200" t="s">
        <v>48</v>
      </c>
      <c r="P30" s="200"/>
      <c r="Q30" s="200" t="s">
        <v>49</v>
      </c>
      <c r="R30" s="200"/>
      <c r="S30" s="27" t="s">
        <v>957</v>
      </c>
      <c r="T30" s="27" t="s">
        <v>956</v>
      </c>
      <c r="U30" s="27" t="s">
        <v>955</v>
      </c>
      <c r="V30" s="27">
        <f t="shared" si="0"/>
        <v>95.23</v>
      </c>
      <c r="W30" s="28">
        <f t="shared" si="1"/>
        <v>79.97</v>
      </c>
    </row>
    <row r="31" spans="2:27" ht="56.25" customHeight="1" x14ac:dyDescent="0.2">
      <c r="B31" s="127" t="s">
        <v>954</v>
      </c>
      <c r="C31" s="199"/>
      <c r="D31" s="199"/>
      <c r="E31" s="199"/>
      <c r="F31" s="199"/>
      <c r="G31" s="199"/>
      <c r="H31" s="199"/>
      <c r="I31" s="199"/>
      <c r="J31" s="199"/>
      <c r="K31" s="199"/>
      <c r="L31" s="199"/>
      <c r="M31" s="200" t="s">
        <v>936</v>
      </c>
      <c r="N31" s="200"/>
      <c r="O31" s="200" t="s">
        <v>48</v>
      </c>
      <c r="P31" s="200"/>
      <c r="Q31" s="200" t="s">
        <v>49</v>
      </c>
      <c r="R31" s="200"/>
      <c r="S31" s="27" t="s">
        <v>498</v>
      </c>
      <c r="T31" s="27" t="s">
        <v>953</v>
      </c>
      <c r="U31" s="27" t="s">
        <v>952</v>
      </c>
      <c r="V31" s="27">
        <f t="shared" si="0"/>
        <v>91.73</v>
      </c>
      <c r="W31" s="28">
        <f t="shared" si="1"/>
        <v>84.63</v>
      </c>
    </row>
    <row r="32" spans="2:27" ht="56.25" customHeight="1" x14ac:dyDescent="0.2">
      <c r="B32" s="127" t="s">
        <v>951</v>
      </c>
      <c r="C32" s="199"/>
      <c r="D32" s="199"/>
      <c r="E32" s="199"/>
      <c r="F32" s="199"/>
      <c r="G32" s="199"/>
      <c r="H32" s="199"/>
      <c r="I32" s="199"/>
      <c r="J32" s="199"/>
      <c r="K32" s="199"/>
      <c r="L32" s="199"/>
      <c r="M32" s="200" t="s">
        <v>936</v>
      </c>
      <c r="N32" s="200"/>
      <c r="O32" s="200" t="s">
        <v>48</v>
      </c>
      <c r="P32" s="200"/>
      <c r="Q32" s="200" t="s">
        <v>85</v>
      </c>
      <c r="R32" s="200"/>
      <c r="S32" s="27" t="s">
        <v>50</v>
      </c>
      <c r="T32" s="27" t="s">
        <v>84</v>
      </c>
      <c r="U32" s="27" t="s">
        <v>84</v>
      </c>
      <c r="V32" s="27" t="str">
        <f t="shared" si="0"/>
        <v>N/A</v>
      </c>
      <c r="W32" s="28" t="str">
        <f t="shared" si="1"/>
        <v>N/A</v>
      </c>
    </row>
    <row r="33" spans="2:23" ht="56.25" customHeight="1" x14ac:dyDescent="0.2">
      <c r="B33" s="127" t="s">
        <v>950</v>
      </c>
      <c r="C33" s="199"/>
      <c r="D33" s="199"/>
      <c r="E33" s="199"/>
      <c r="F33" s="199"/>
      <c r="G33" s="199"/>
      <c r="H33" s="199"/>
      <c r="I33" s="199"/>
      <c r="J33" s="199"/>
      <c r="K33" s="199"/>
      <c r="L33" s="199"/>
      <c r="M33" s="200" t="s">
        <v>936</v>
      </c>
      <c r="N33" s="200"/>
      <c r="O33" s="200" t="s">
        <v>48</v>
      </c>
      <c r="P33" s="200"/>
      <c r="Q33" s="200" t="s">
        <v>49</v>
      </c>
      <c r="R33" s="200"/>
      <c r="S33" s="27" t="s">
        <v>50</v>
      </c>
      <c r="T33" s="27" t="s">
        <v>58</v>
      </c>
      <c r="U33" s="27" t="s">
        <v>949</v>
      </c>
      <c r="V33" s="27" t="str">
        <f t="shared" si="0"/>
        <v>N/A</v>
      </c>
      <c r="W33" s="28">
        <f t="shared" si="1"/>
        <v>18.489999999999998</v>
      </c>
    </row>
    <row r="34" spans="2:23" ht="56.25" customHeight="1" x14ac:dyDescent="0.2">
      <c r="B34" s="127" t="s">
        <v>948</v>
      </c>
      <c r="C34" s="199"/>
      <c r="D34" s="199"/>
      <c r="E34" s="199"/>
      <c r="F34" s="199"/>
      <c r="G34" s="199"/>
      <c r="H34" s="199"/>
      <c r="I34" s="199"/>
      <c r="J34" s="199"/>
      <c r="K34" s="199"/>
      <c r="L34" s="199"/>
      <c r="M34" s="200" t="s">
        <v>936</v>
      </c>
      <c r="N34" s="200"/>
      <c r="O34" s="200" t="s">
        <v>48</v>
      </c>
      <c r="P34" s="200"/>
      <c r="Q34" s="200" t="s">
        <v>85</v>
      </c>
      <c r="R34" s="200"/>
      <c r="S34" s="27" t="s">
        <v>50</v>
      </c>
      <c r="T34" s="27" t="s">
        <v>84</v>
      </c>
      <c r="U34" s="27" t="s">
        <v>84</v>
      </c>
      <c r="V34" s="27" t="str">
        <f t="shared" si="0"/>
        <v>N/A</v>
      </c>
      <c r="W34" s="28" t="str">
        <f t="shared" si="1"/>
        <v>N/A</v>
      </c>
    </row>
    <row r="35" spans="2:23" ht="56.25" customHeight="1" x14ac:dyDescent="0.2">
      <c r="B35" s="127" t="s">
        <v>947</v>
      </c>
      <c r="C35" s="199"/>
      <c r="D35" s="199"/>
      <c r="E35" s="199"/>
      <c r="F35" s="199"/>
      <c r="G35" s="199"/>
      <c r="H35" s="199"/>
      <c r="I35" s="199"/>
      <c r="J35" s="199"/>
      <c r="K35" s="199"/>
      <c r="L35" s="199"/>
      <c r="M35" s="200" t="s">
        <v>936</v>
      </c>
      <c r="N35" s="200"/>
      <c r="O35" s="200" t="s">
        <v>48</v>
      </c>
      <c r="P35" s="200"/>
      <c r="Q35" s="200" t="s">
        <v>65</v>
      </c>
      <c r="R35" s="200"/>
      <c r="S35" s="27" t="s">
        <v>50</v>
      </c>
      <c r="T35" s="27" t="s">
        <v>84</v>
      </c>
      <c r="U35" s="27" t="s">
        <v>84</v>
      </c>
      <c r="V35" s="27" t="str">
        <f t="shared" si="0"/>
        <v>N/A</v>
      </c>
      <c r="W35" s="28" t="str">
        <f t="shared" si="1"/>
        <v>N/A</v>
      </c>
    </row>
    <row r="36" spans="2:23" ht="56.25" customHeight="1" x14ac:dyDescent="0.2">
      <c r="B36" s="127" t="s">
        <v>946</v>
      </c>
      <c r="C36" s="199"/>
      <c r="D36" s="199"/>
      <c r="E36" s="199"/>
      <c r="F36" s="199"/>
      <c r="G36" s="199"/>
      <c r="H36" s="199"/>
      <c r="I36" s="199"/>
      <c r="J36" s="199"/>
      <c r="K36" s="199"/>
      <c r="L36" s="199"/>
      <c r="M36" s="200" t="s">
        <v>936</v>
      </c>
      <c r="N36" s="200"/>
      <c r="O36" s="200" t="s">
        <v>48</v>
      </c>
      <c r="P36" s="200"/>
      <c r="Q36" s="200" t="s">
        <v>65</v>
      </c>
      <c r="R36" s="200"/>
      <c r="S36" s="27" t="s">
        <v>50</v>
      </c>
      <c r="T36" s="27" t="s">
        <v>84</v>
      </c>
      <c r="U36" s="27" t="s">
        <v>84</v>
      </c>
      <c r="V36" s="27" t="str">
        <f t="shared" si="0"/>
        <v>N/A</v>
      </c>
      <c r="W36" s="28" t="str">
        <f t="shared" si="1"/>
        <v>N/A</v>
      </c>
    </row>
    <row r="37" spans="2:23" ht="56.25" customHeight="1" x14ac:dyDescent="0.2">
      <c r="B37" s="127" t="s">
        <v>945</v>
      </c>
      <c r="C37" s="199"/>
      <c r="D37" s="199"/>
      <c r="E37" s="199"/>
      <c r="F37" s="199"/>
      <c r="G37" s="199"/>
      <c r="H37" s="199"/>
      <c r="I37" s="199"/>
      <c r="J37" s="199"/>
      <c r="K37" s="199"/>
      <c r="L37" s="199"/>
      <c r="M37" s="200" t="s">
        <v>936</v>
      </c>
      <c r="N37" s="200"/>
      <c r="O37" s="200" t="s">
        <v>48</v>
      </c>
      <c r="P37" s="200"/>
      <c r="Q37" s="200" t="s">
        <v>49</v>
      </c>
      <c r="R37" s="200"/>
      <c r="S37" s="27" t="s">
        <v>944</v>
      </c>
      <c r="T37" s="27" t="s">
        <v>943</v>
      </c>
      <c r="U37" s="27" t="s">
        <v>942</v>
      </c>
      <c r="V37" s="27">
        <f t="shared" si="0"/>
        <v>95.04</v>
      </c>
      <c r="W37" s="28">
        <f t="shared" si="1"/>
        <v>79.790000000000006</v>
      </c>
    </row>
    <row r="38" spans="2:23" ht="56.25" customHeight="1" x14ac:dyDescent="0.2">
      <c r="B38" s="127" t="s">
        <v>941</v>
      </c>
      <c r="C38" s="199"/>
      <c r="D38" s="199"/>
      <c r="E38" s="199"/>
      <c r="F38" s="199"/>
      <c r="G38" s="199"/>
      <c r="H38" s="199"/>
      <c r="I38" s="199"/>
      <c r="J38" s="199"/>
      <c r="K38" s="199"/>
      <c r="L38" s="199"/>
      <c r="M38" s="200" t="s">
        <v>936</v>
      </c>
      <c r="N38" s="200"/>
      <c r="O38" s="200" t="s">
        <v>48</v>
      </c>
      <c r="P38" s="200"/>
      <c r="Q38" s="200" t="s">
        <v>49</v>
      </c>
      <c r="R38" s="200"/>
      <c r="S38" s="27" t="s">
        <v>940</v>
      </c>
      <c r="T38" s="27" t="s">
        <v>939</v>
      </c>
      <c r="U38" s="27" t="s">
        <v>938</v>
      </c>
      <c r="V38" s="27">
        <f t="shared" si="0"/>
        <v>97.29</v>
      </c>
      <c r="W38" s="28">
        <f t="shared" si="1"/>
        <v>95.24</v>
      </c>
    </row>
    <row r="39" spans="2:23" ht="56.25" customHeight="1" x14ac:dyDescent="0.2">
      <c r="B39" s="127" t="s">
        <v>937</v>
      </c>
      <c r="C39" s="199"/>
      <c r="D39" s="199"/>
      <c r="E39" s="199"/>
      <c r="F39" s="199"/>
      <c r="G39" s="199"/>
      <c r="H39" s="199"/>
      <c r="I39" s="199"/>
      <c r="J39" s="199"/>
      <c r="K39" s="199"/>
      <c r="L39" s="199"/>
      <c r="M39" s="200" t="s">
        <v>936</v>
      </c>
      <c r="N39" s="200"/>
      <c r="O39" s="200" t="s">
        <v>935</v>
      </c>
      <c r="P39" s="200"/>
      <c r="Q39" s="200" t="s">
        <v>49</v>
      </c>
      <c r="R39" s="200"/>
      <c r="S39" s="27" t="s">
        <v>686</v>
      </c>
      <c r="T39" s="27" t="s">
        <v>934</v>
      </c>
      <c r="U39" s="27" t="s">
        <v>812</v>
      </c>
      <c r="V39" s="27">
        <f t="shared" si="0"/>
        <v>68</v>
      </c>
      <c r="W39" s="28">
        <f t="shared" si="1"/>
        <v>12.88</v>
      </c>
    </row>
    <row r="40" spans="2:23" ht="56.25" customHeight="1" x14ac:dyDescent="0.2">
      <c r="B40" s="127" t="s">
        <v>933</v>
      </c>
      <c r="C40" s="199"/>
      <c r="D40" s="199"/>
      <c r="E40" s="199"/>
      <c r="F40" s="199"/>
      <c r="G40" s="199"/>
      <c r="H40" s="199"/>
      <c r="I40" s="199"/>
      <c r="J40" s="199"/>
      <c r="K40" s="199"/>
      <c r="L40" s="199"/>
      <c r="M40" s="200" t="s">
        <v>932</v>
      </c>
      <c r="N40" s="200"/>
      <c r="O40" s="200" t="s">
        <v>48</v>
      </c>
      <c r="P40" s="200"/>
      <c r="Q40" s="200" t="s">
        <v>49</v>
      </c>
      <c r="R40" s="200"/>
      <c r="S40" s="27" t="s">
        <v>50</v>
      </c>
      <c r="T40" s="27" t="s">
        <v>51</v>
      </c>
      <c r="U40" s="27" t="s">
        <v>51</v>
      </c>
      <c r="V40" s="27">
        <f t="shared" si="0"/>
        <v>100</v>
      </c>
      <c r="W40" s="28">
        <f t="shared" si="1"/>
        <v>25</v>
      </c>
    </row>
    <row r="41" spans="2:23" ht="56.25" customHeight="1" x14ac:dyDescent="0.2">
      <c r="B41" s="127" t="s">
        <v>931</v>
      </c>
      <c r="C41" s="199"/>
      <c r="D41" s="199"/>
      <c r="E41" s="199"/>
      <c r="F41" s="199"/>
      <c r="G41" s="199"/>
      <c r="H41" s="199"/>
      <c r="I41" s="199"/>
      <c r="J41" s="199"/>
      <c r="K41" s="199"/>
      <c r="L41" s="199"/>
      <c r="M41" s="200" t="s">
        <v>605</v>
      </c>
      <c r="N41" s="200"/>
      <c r="O41" s="200" t="s">
        <v>48</v>
      </c>
      <c r="P41" s="200"/>
      <c r="Q41" s="200" t="s">
        <v>49</v>
      </c>
      <c r="R41" s="200"/>
      <c r="S41" s="27" t="s">
        <v>50</v>
      </c>
      <c r="T41" s="27" t="s">
        <v>930</v>
      </c>
      <c r="U41" s="27" t="s">
        <v>929</v>
      </c>
      <c r="V41" s="27">
        <f t="shared" si="0"/>
        <v>77.38</v>
      </c>
      <c r="W41" s="28">
        <f t="shared" si="1"/>
        <v>51.3</v>
      </c>
    </row>
    <row r="42" spans="2:23" ht="56.25" customHeight="1" x14ac:dyDescent="0.2">
      <c r="B42" s="127" t="s">
        <v>928</v>
      </c>
      <c r="C42" s="199"/>
      <c r="D42" s="199"/>
      <c r="E42" s="199"/>
      <c r="F42" s="199"/>
      <c r="G42" s="199"/>
      <c r="H42" s="199"/>
      <c r="I42" s="199"/>
      <c r="J42" s="199"/>
      <c r="K42" s="199"/>
      <c r="L42" s="199"/>
      <c r="M42" s="200" t="s">
        <v>605</v>
      </c>
      <c r="N42" s="200"/>
      <c r="O42" s="200" t="s">
        <v>48</v>
      </c>
      <c r="P42" s="200"/>
      <c r="Q42" s="200" t="s">
        <v>49</v>
      </c>
      <c r="R42" s="200"/>
      <c r="S42" s="27" t="s">
        <v>50</v>
      </c>
      <c r="T42" s="27" t="s">
        <v>927</v>
      </c>
      <c r="U42" s="27" t="s">
        <v>927</v>
      </c>
      <c r="V42" s="27">
        <f t="shared" si="0"/>
        <v>100</v>
      </c>
      <c r="W42" s="28">
        <f t="shared" si="1"/>
        <v>14.4</v>
      </c>
    </row>
    <row r="43" spans="2:23" ht="56.25" customHeight="1" x14ac:dyDescent="0.2">
      <c r="B43" s="127" t="s">
        <v>926</v>
      </c>
      <c r="C43" s="199"/>
      <c r="D43" s="199"/>
      <c r="E43" s="199"/>
      <c r="F43" s="199"/>
      <c r="G43" s="199"/>
      <c r="H43" s="199"/>
      <c r="I43" s="199"/>
      <c r="J43" s="199"/>
      <c r="K43" s="199"/>
      <c r="L43" s="199"/>
      <c r="M43" s="200" t="s">
        <v>605</v>
      </c>
      <c r="N43" s="200"/>
      <c r="O43" s="200" t="s">
        <v>48</v>
      </c>
      <c r="P43" s="200"/>
      <c r="Q43" s="200" t="s">
        <v>49</v>
      </c>
      <c r="R43" s="200"/>
      <c r="S43" s="27" t="s">
        <v>50</v>
      </c>
      <c r="T43" s="27" t="s">
        <v>925</v>
      </c>
      <c r="U43" s="27" t="s">
        <v>924</v>
      </c>
      <c r="V43" s="27">
        <f t="shared" si="0"/>
        <v>76.290000000000006</v>
      </c>
      <c r="W43" s="28">
        <f t="shared" si="1"/>
        <v>62.1</v>
      </c>
    </row>
    <row r="44" spans="2:23" ht="56.25" customHeight="1" x14ac:dyDescent="0.2">
      <c r="B44" s="127" t="s">
        <v>923</v>
      </c>
      <c r="C44" s="199"/>
      <c r="D44" s="199"/>
      <c r="E44" s="199"/>
      <c r="F44" s="199"/>
      <c r="G44" s="199"/>
      <c r="H44" s="199"/>
      <c r="I44" s="199"/>
      <c r="J44" s="199"/>
      <c r="K44" s="199"/>
      <c r="L44" s="199"/>
      <c r="M44" s="200" t="s">
        <v>605</v>
      </c>
      <c r="N44" s="200"/>
      <c r="O44" s="200" t="s">
        <v>48</v>
      </c>
      <c r="P44" s="200"/>
      <c r="Q44" s="200" t="s">
        <v>49</v>
      </c>
      <c r="R44" s="200"/>
      <c r="S44" s="27" t="s">
        <v>50</v>
      </c>
      <c r="T44" s="27" t="s">
        <v>51</v>
      </c>
      <c r="U44" s="27" t="s">
        <v>57</v>
      </c>
      <c r="V44" s="27">
        <f t="shared" si="0"/>
        <v>50</v>
      </c>
      <c r="W44" s="28">
        <f t="shared" si="1"/>
        <v>12.5</v>
      </c>
    </row>
    <row r="45" spans="2:23" ht="56.25" customHeight="1" x14ac:dyDescent="0.2">
      <c r="B45" s="127" t="s">
        <v>922</v>
      </c>
      <c r="C45" s="199"/>
      <c r="D45" s="199"/>
      <c r="E45" s="199"/>
      <c r="F45" s="199"/>
      <c r="G45" s="199"/>
      <c r="H45" s="199"/>
      <c r="I45" s="199"/>
      <c r="J45" s="199"/>
      <c r="K45" s="199"/>
      <c r="L45" s="199"/>
      <c r="M45" s="200" t="s">
        <v>605</v>
      </c>
      <c r="N45" s="200"/>
      <c r="O45" s="200" t="s">
        <v>48</v>
      </c>
      <c r="P45" s="200"/>
      <c r="Q45" s="200" t="s">
        <v>49</v>
      </c>
      <c r="R45" s="200"/>
      <c r="S45" s="27" t="s">
        <v>50</v>
      </c>
      <c r="T45" s="27" t="s">
        <v>58</v>
      </c>
      <c r="U45" s="27" t="s">
        <v>58</v>
      </c>
      <c r="V45" s="27" t="str">
        <f t="shared" si="0"/>
        <v>N/A</v>
      </c>
      <c r="W45" s="28">
        <f t="shared" si="1"/>
        <v>0</v>
      </c>
    </row>
    <row r="46" spans="2:23" ht="56.25" customHeight="1" x14ac:dyDescent="0.2">
      <c r="B46" s="127" t="s">
        <v>921</v>
      </c>
      <c r="C46" s="199"/>
      <c r="D46" s="199"/>
      <c r="E46" s="199"/>
      <c r="F46" s="199"/>
      <c r="G46" s="199"/>
      <c r="H46" s="199"/>
      <c r="I46" s="199"/>
      <c r="J46" s="199"/>
      <c r="K46" s="199"/>
      <c r="L46" s="199"/>
      <c r="M46" s="200" t="s">
        <v>605</v>
      </c>
      <c r="N46" s="200"/>
      <c r="O46" s="200" t="s">
        <v>48</v>
      </c>
      <c r="P46" s="200"/>
      <c r="Q46" s="200" t="s">
        <v>49</v>
      </c>
      <c r="R46" s="200"/>
      <c r="S46" s="27" t="s">
        <v>920</v>
      </c>
      <c r="T46" s="27" t="s">
        <v>919</v>
      </c>
      <c r="U46" s="27" t="s">
        <v>919</v>
      </c>
      <c r="V46" s="27">
        <f t="shared" si="0"/>
        <v>100</v>
      </c>
      <c r="W46" s="28">
        <f t="shared" si="1"/>
        <v>98.48</v>
      </c>
    </row>
    <row r="47" spans="2:23" ht="56.25" customHeight="1" x14ac:dyDescent="0.2">
      <c r="B47" s="127" t="s">
        <v>918</v>
      </c>
      <c r="C47" s="199"/>
      <c r="D47" s="199"/>
      <c r="E47" s="199"/>
      <c r="F47" s="199"/>
      <c r="G47" s="199"/>
      <c r="H47" s="199"/>
      <c r="I47" s="199"/>
      <c r="J47" s="199"/>
      <c r="K47" s="199"/>
      <c r="L47" s="199"/>
      <c r="M47" s="200" t="s">
        <v>605</v>
      </c>
      <c r="N47" s="200"/>
      <c r="O47" s="200" t="s">
        <v>48</v>
      </c>
      <c r="P47" s="200"/>
      <c r="Q47" s="200" t="s">
        <v>49</v>
      </c>
      <c r="R47" s="200"/>
      <c r="S47" s="27" t="s">
        <v>917</v>
      </c>
      <c r="T47" s="27" t="s">
        <v>82</v>
      </c>
      <c r="U47" s="27" t="s">
        <v>82</v>
      </c>
      <c r="V47" s="27">
        <f t="shared" si="0"/>
        <v>100</v>
      </c>
      <c r="W47" s="28">
        <f t="shared" si="1"/>
        <v>18.37</v>
      </c>
    </row>
    <row r="48" spans="2:23" ht="56.25" customHeight="1" x14ac:dyDescent="0.2">
      <c r="B48" s="127" t="s">
        <v>916</v>
      </c>
      <c r="C48" s="199"/>
      <c r="D48" s="199"/>
      <c r="E48" s="199"/>
      <c r="F48" s="199"/>
      <c r="G48" s="199"/>
      <c r="H48" s="199"/>
      <c r="I48" s="199"/>
      <c r="J48" s="199"/>
      <c r="K48" s="199"/>
      <c r="L48" s="199"/>
      <c r="M48" s="200" t="s">
        <v>605</v>
      </c>
      <c r="N48" s="200"/>
      <c r="O48" s="200" t="s">
        <v>48</v>
      </c>
      <c r="P48" s="200"/>
      <c r="Q48" s="200" t="s">
        <v>49</v>
      </c>
      <c r="R48" s="200"/>
      <c r="S48" s="27" t="s">
        <v>915</v>
      </c>
      <c r="T48" s="27" t="s">
        <v>914</v>
      </c>
      <c r="U48" s="27" t="s">
        <v>914</v>
      </c>
      <c r="V48" s="27">
        <f t="shared" si="0"/>
        <v>100</v>
      </c>
      <c r="W48" s="28">
        <f t="shared" si="1"/>
        <v>82.29</v>
      </c>
    </row>
    <row r="49" spans="2:23" ht="56.25" customHeight="1" x14ac:dyDescent="0.2">
      <c r="B49" s="127" t="s">
        <v>913</v>
      </c>
      <c r="C49" s="199"/>
      <c r="D49" s="199"/>
      <c r="E49" s="199"/>
      <c r="F49" s="199"/>
      <c r="G49" s="199"/>
      <c r="H49" s="199"/>
      <c r="I49" s="199"/>
      <c r="J49" s="199"/>
      <c r="K49" s="199"/>
      <c r="L49" s="199"/>
      <c r="M49" s="200" t="s">
        <v>605</v>
      </c>
      <c r="N49" s="200"/>
      <c r="O49" s="200" t="s">
        <v>48</v>
      </c>
      <c r="P49" s="200"/>
      <c r="Q49" s="200" t="s">
        <v>49</v>
      </c>
      <c r="R49" s="200"/>
      <c r="S49" s="27" t="s">
        <v>498</v>
      </c>
      <c r="T49" s="27" t="s">
        <v>498</v>
      </c>
      <c r="U49" s="27" t="s">
        <v>912</v>
      </c>
      <c r="V49" s="27">
        <f t="shared" si="0"/>
        <v>111.5</v>
      </c>
      <c r="W49" s="28">
        <f t="shared" si="1"/>
        <v>111.5</v>
      </c>
    </row>
    <row r="50" spans="2:23" ht="56.25" customHeight="1" x14ac:dyDescent="0.2">
      <c r="B50" s="127" t="s">
        <v>911</v>
      </c>
      <c r="C50" s="199"/>
      <c r="D50" s="199"/>
      <c r="E50" s="199"/>
      <c r="F50" s="199"/>
      <c r="G50" s="199"/>
      <c r="H50" s="199"/>
      <c r="I50" s="199"/>
      <c r="J50" s="199"/>
      <c r="K50" s="199"/>
      <c r="L50" s="199"/>
      <c r="M50" s="200" t="s">
        <v>605</v>
      </c>
      <c r="N50" s="200"/>
      <c r="O50" s="200" t="s">
        <v>48</v>
      </c>
      <c r="P50" s="200"/>
      <c r="Q50" s="200" t="s">
        <v>49</v>
      </c>
      <c r="R50" s="200"/>
      <c r="S50" s="27" t="s">
        <v>50</v>
      </c>
      <c r="T50" s="27" t="s">
        <v>509</v>
      </c>
      <c r="U50" s="27" t="s">
        <v>910</v>
      </c>
      <c r="V50" s="27">
        <f t="shared" si="0"/>
        <v>82.72</v>
      </c>
      <c r="W50" s="28">
        <f t="shared" si="1"/>
        <v>46.9</v>
      </c>
    </row>
    <row r="51" spans="2:23" ht="56.25" customHeight="1" x14ac:dyDescent="0.2">
      <c r="B51" s="127" t="s">
        <v>909</v>
      </c>
      <c r="C51" s="199"/>
      <c r="D51" s="199"/>
      <c r="E51" s="199"/>
      <c r="F51" s="199"/>
      <c r="G51" s="199"/>
      <c r="H51" s="199"/>
      <c r="I51" s="199"/>
      <c r="J51" s="199"/>
      <c r="K51" s="199"/>
      <c r="L51" s="199"/>
      <c r="M51" s="200" t="s">
        <v>605</v>
      </c>
      <c r="N51" s="200"/>
      <c r="O51" s="200" t="s">
        <v>48</v>
      </c>
      <c r="P51" s="200"/>
      <c r="Q51" s="200" t="s">
        <v>49</v>
      </c>
      <c r="R51" s="200"/>
      <c r="S51" s="27" t="s">
        <v>50</v>
      </c>
      <c r="T51" s="27" t="s">
        <v>908</v>
      </c>
      <c r="U51" s="27" t="s">
        <v>57</v>
      </c>
      <c r="V51" s="27">
        <f t="shared" si="0"/>
        <v>93.98</v>
      </c>
      <c r="W51" s="28">
        <f t="shared" si="1"/>
        <v>12.5</v>
      </c>
    </row>
    <row r="52" spans="2:23" ht="56.25" customHeight="1" x14ac:dyDescent="0.2">
      <c r="B52" s="127" t="s">
        <v>907</v>
      </c>
      <c r="C52" s="199"/>
      <c r="D52" s="199"/>
      <c r="E52" s="199"/>
      <c r="F52" s="199"/>
      <c r="G52" s="199"/>
      <c r="H52" s="199"/>
      <c r="I52" s="199"/>
      <c r="J52" s="199"/>
      <c r="K52" s="199"/>
      <c r="L52" s="199"/>
      <c r="M52" s="200" t="s">
        <v>605</v>
      </c>
      <c r="N52" s="200"/>
      <c r="O52" s="200" t="s">
        <v>48</v>
      </c>
      <c r="P52" s="200"/>
      <c r="Q52" s="200" t="s">
        <v>49</v>
      </c>
      <c r="R52" s="200"/>
      <c r="S52" s="27" t="s">
        <v>50</v>
      </c>
      <c r="T52" s="27" t="s">
        <v>906</v>
      </c>
      <c r="U52" s="27" t="s">
        <v>414</v>
      </c>
      <c r="V52" s="27">
        <f t="shared" si="0"/>
        <v>82.46</v>
      </c>
      <c r="W52" s="28">
        <f t="shared" si="1"/>
        <v>52.2</v>
      </c>
    </row>
    <row r="53" spans="2:23" ht="56.25" customHeight="1" x14ac:dyDescent="0.2">
      <c r="B53" s="127" t="s">
        <v>905</v>
      </c>
      <c r="C53" s="199"/>
      <c r="D53" s="199"/>
      <c r="E53" s="199"/>
      <c r="F53" s="199"/>
      <c r="G53" s="199"/>
      <c r="H53" s="199"/>
      <c r="I53" s="199"/>
      <c r="J53" s="199"/>
      <c r="K53" s="199"/>
      <c r="L53" s="199"/>
      <c r="M53" s="200" t="s">
        <v>605</v>
      </c>
      <c r="N53" s="200"/>
      <c r="O53" s="200" t="s">
        <v>48</v>
      </c>
      <c r="P53" s="200"/>
      <c r="Q53" s="200" t="s">
        <v>49</v>
      </c>
      <c r="R53" s="200"/>
      <c r="S53" s="27" t="s">
        <v>50</v>
      </c>
      <c r="T53" s="27" t="s">
        <v>58</v>
      </c>
      <c r="U53" s="27" t="s">
        <v>58</v>
      </c>
      <c r="V53" s="27" t="str">
        <f t="shared" si="0"/>
        <v>N/A</v>
      </c>
      <c r="W53" s="28">
        <f t="shared" si="1"/>
        <v>0</v>
      </c>
    </row>
    <row r="54" spans="2:23" ht="56.25" customHeight="1" x14ac:dyDescent="0.2">
      <c r="B54" s="127" t="s">
        <v>904</v>
      </c>
      <c r="C54" s="199"/>
      <c r="D54" s="199"/>
      <c r="E54" s="199"/>
      <c r="F54" s="199"/>
      <c r="G54" s="199"/>
      <c r="H54" s="199"/>
      <c r="I54" s="199"/>
      <c r="J54" s="199"/>
      <c r="K54" s="199"/>
      <c r="L54" s="199"/>
      <c r="M54" s="200" t="s">
        <v>605</v>
      </c>
      <c r="N54" s="200"/>
      <c r="O54" s="200" t="s">
        <v>48</v>
      </c>
      <c r="P54" s="200"/>
      <c r="Q54" s="200" t="s">
        <v>49</v>
      </c>
      <c r="R54" s="200"/>
      <c r="S54" s="27" t="s">
        <v>50</v>
      </c>
      <c r="T54" s="27" t="s">
        <v>50</v>
      </c>
      <c r="U54" s="27" t="s">
        <v>50</v>
      </c>
      <c r="V54" s="27">
        <f t="shared" ref="V54:V77" si="2">+IF(ISERR(U54/T54*100),"N/A",ROUND(U54/T54*100,2))</f>
        <v>100</v>
      </c>
      <c r="W54" s="28">
        <f t="shared" ref="W54:W77" si="3">+IF(ISERR(U54/S54*100),"N/A",ROUND(U54/S54*100,2))</f>
        <v>100</v>
      </c>
    </row>
    <row r="55" spans="2:23" ht="56.25" customHeight="1" x14ac:dyDescent="0.2">
      <c r="B55" s="127" t="s">
        <v>903</v>
      </c>
      <c r="C55" s="199"/>
      <c r="D55" s="199"/>
      <c r="E55" s="199"/>
      <c r="F55" s="199"/>
      <c r="G55" s="199"/>
      <c r="H55" s="199"/>
      <c r="I55" s="199"/>
      <c r="J55" s="199"/>
      <c r="K55" s="199"/>
      <c r="L55" s="199"/>
      <c r="M55" s="200" t="s">
        <v>605</v>
      </c>
      <c r="N55" s="200"/>
      <c r="O55" s="200" t="s">
        <v>48</v>
      </c>
      <c r="P55" s="200"/>
      <c r="Q55" s="200" t="s">
        <v>49</v>
      </c>
      <c r="R55" s="200"/>
      <c r="S55" s="27" t="s">
        <v>50</v>
      </c>
      <c r="T55" s="27" t="s">
        <v>536</v>
      </c>
      <c r="U55" s="27" t="s">
        <v>410</v>
      </c>
      <c r="V55" s="27">
        <f t="shared" si="2"/>
        <v>200</v>
      </c>
      <c r="W55" s="28">
        <f t="shared" si="3"/>
        <v>14</v>
      </c>
    </row>
    <row r="56" spans="2:23" ht="56.25" customHeight="1" x14ac:dyDescent="0.2">
      <c r="B56" s="127" t="s">
        <v>902</v>
      </c>
      <c r="C56" s="199"/>
      <c r="D56" s="199"/>
      <c r="E56" s="199"/>
      <c r="F56" s="199"/>
      <c r="G56" s="199"/>
      <c r="H56" s="199"/>
      <c r="I56" s="199"/>
      <c r="J56" s="199"/>
      <c r="K56" s="199"/>
      <c r="L56" s="199"/>
      <c r="M56" s="200" t="s">
        <v>605</v>
      </c>
      <c r="N56" s="200"/>
      <c r="O56" s="200" t="s">
        <v>48</v>
      </c>
      <c r="P56" s="200"/>
      <c r="Q56" s="200" t="s">
        <v>49</v>
      </c>
      <c r="R56" s="200"/>
      <c r="S56" s="27" t="s">
        <v>901</v>
      </c>
      <c r="T56" s="27" t="s">
        <v>866</v>
      </c>
      <c r="U56" s="27" t="s">
        <v>900</v>
      </c>
      <c r="V56" s="27">
        <f t="shared" si="2"/>
        <v>98.74</v>
      </c>
      <c r="W56" s="28">
        <f t="shared" si="3"/>
        <v>105.84</v>
      </c>
    </row>
    <row r="57" spans="2:23" ht="56.25" customHeight="1" x14ac:dyDescent="0.2">
      <c r="B57" s="127" t="s">
        <v>899</v>
      </c>
      <c r="C57" s="199"/>
      <c r="D57" s="199"/>
      <c r="E57" s="199"/>
      <c r="F57" s="199"/>
      <c r="G57" s="199"/>
      <c r="H57" s="199"/>
      <c r="I57" s="199"/>
      <c r="J57" s="199"/>
      <c r="K57" s="199"/>
      <c r="L57" s="199"/>
      <c r="M57" s="200" t="s">
        <v>605</v>
      </c>
      <c r="N57" s="200"/>
      <c r="O57" s="200" t="s">
        <v>48</v>
      </c>
      <c r="P57" s="200"/>
      <c r="Q57" s="200" t="s">
        <v>49</v>
      </c>
      <c r="R57" s="200"/>
      <c r="S57" s="27" t="s">
        <v>50</v>
      </c>
      <c r="T57" s="27" t="s">
        <v>898</v>
      </c>
      <c r="U57" s="27" t="s">
        <v>536</v>
      </c>
      <c r="V57" s="27">
        <f t="shared" si="2"/>
        <v>67.31</v>
      </c>
      <c r="W57" s="28">
        <f t="shared" si="3"/>
        <v>7</v>
      </c>
    </row>
    <row r="58" spans="2:23" ht="56.25" customHeight="1" x14ac:dyDescent="0.2">
      <c r="B58" s="127" t="s">
        <v>897</v>
      </c>
      <c r="C58" s="199"/>
      <c r="D58" s="199"/>
      <c r="E58" s="199"/>
      <c r="F58" s="199"/>
      <c r="G58" s="199"/>
      <c r="H58" s="199"/>
      <c r="I58" s="199"/>
      <c r="J58" s="199"/>
      <c r="K58" s="199"/>
      <c r="L58" s="199"/>
      <c r="M58" s="200" t="s">
        <v>605</v>
      </c>
      <c r="N58" s="200"/>
      <c r="O58" s="200" t="s">
        <v>48</v>
      </c>
      <c r="P58" s="200"/>
      <c r="Q58" s="200" t="s">
        <v>49</v>
      </c>
      <c r="R58" s="200"/>
      <c r="S58" s="27" t="s">
        <v>50</v>
      </c>
      <c r="T58" s="27" t="s">
        <v>896</v>
      </c>
      <c r="U58" s="27" t="s">
        <v>896</v>
      </c>
      <c r="V58" s="27">
        <f t="shared" si="2"/>
        <v>100</v>
      </c>
      <c r="W58" s="28">
        <f t="shared" si="3"/>
        <v>77.099999999999994</v>
      </c>
    </row>
    <row r="59" spans="2:23" ht="56.25" customHeight="1" x14ac:dyDescent="0.2">
      <c r="B59" s="127" t="s">
        <v>895</v>
      </c>
      <c r="C59" s="199"/>
      <c r="D59" s="199"/>
      <c r="E59" s="199"/>
      <c r="F59" s="199"/>
      <c r="G59" s="199"/>
      <c r="H59" s="199"/>
      <c r="I59" s="199"/>
      <c r="J59" s="199"/>
      <c r="K59" s="199"/>
      <c r="L59" s="199"/>
      <c r="M59" s="200" t="s">
        <v>605</v>
      </c>
      <c r="N59" s="200"/>
      <c r="O59" s="200" t="s">
        <v>48</v>
      </c>
      <c r="P59" s="200"/>
      <c r="Q59" s="200" t="s">
        <v>49</v>
      </c>
      <c r="R59" s="200"/>
      <c r="S59" s="27" t="s">
        <v>50</v>
      </c>
      <c r="T59" s="27" t="s">
        <v>894</v>
      </c>
      <c r="U59" s="27" t="s">
        <v>894</v>
      </c>
      <c r="V59" s="27">
        <f t="shared" si="2"/>
        <v>100</v>
      </c>
      <c r="W59" s="28">
        <f t="shared" si="3"/>
        <v>14.3</v>
      </c>
    </row>
    <row r="60" spans="2:23" ht="56.25" customHeight="1" x14ac:dyDescent="0.2">
      <c r="B60" s="127" t="s">
        <v>893</v>
      </c>
      <c r="C60" s="199"/>
      <c r="D60" s="199"/>
      <c r="E60" s="199"/>
      <c r="F60" s="199"/>
      <c r="G60" s="199"/>
      <c r="H60" s="199"/>
      <c r="I60" s="199"/>
      <c r="J60" s="199"/>
      <c r="K60" s="199"/>
      <c r="L60" s="199"/>
      <c r="M60" s="200" t="s">
        <v>605</v>
      </c>
      <c r="N60" s="200"/>
      <c r="O60" s="200" t="s">
        <v>48</v>
      </c>
      <c r="P60" s="200"/>
      <c r="Q60" s="200" t="s">
        <v>49</v>
      </c>
      <c r="R60" s="200"/>
      <c r="S60" s="27" t="s">
        <v>50</v>
      </c>
      <c r="T60" s="27" t="s">
        <v>50</v>
      </c>
      <c r="U60" s="27" t="s">
        <v>892</v>
      </c>
      <c r="V60" s="27">
        <f t="shared" si="2"/>
        <v>72.7</v>
      </c>
      <c r="W60" s="28">
        <f t="shared" si="3"/>
        <v>72.7</v>
      </c>
    </row>
    <row r="61" spans="2:23" ht="56.25" customHeight="1" x14ac:dyDescent="0.2">
      <c r="B61" s="127" t="s">
        <v>891</v>
      </c>
      <c r="C61" s="199"/>
      <c r="D61" s="199"/>
      <c r="E61" s="199"/>
      <c r="F61" s="199"/>
      <c r="G61" s="199"/>
      <c r="H61" s="199"/>
      <c r="I61" s="199"/>
      <c r="J61" s="199"/>
      <c r="K61" s="199"/>
      <c r="L61" s="199"/>
      <c r="M61" s="200" t="s">
        <v>605</v>
      </c>
      <c r="N61" s="200"/>
      <c r="O61" s="200" t="s">
        <v>48</v>
      </c>
      <c r="P61" s="200"/>
      <c r="Q61" s="200" t="s">
        <v>49</v>
      </c>
      <c r="R61" s="200"/>
      <c r="S61" s="27" t="s">
        <v>50</v>
      </c>
      <c r="T61" s="27" t="s">
        <v>50</v>
      </c>
      <c r="U61" s="27" t="s">
        <v>890</v>
      </c>
      <c r="V61" s="27">
        <f t="shared" si="2"/>
        <v>101.6</v>
      </c>
      <c r="W61" s="28">
        <f t="shared" si="3"/>
        <v>101.6</v>
      </c>
    </row>
    <row r="62" spans="2:23" ht="56.25" customHeight="1" x14ac:dyDescent="0.2">
      <c r="B62" s="127" t="s">
        <v>889</v>
      </c>
      <c r="C62" s="199"/>
      <c r="D62" s="199"/>
      <c r="E62" s="199"/>
      <c r="F62" s="199"/>
      <c r="G62" s="199"/>
      <c r="H62" s="199"/>
      <c r="I62" s="199"/>
      <c r="J62" s="199"/>
      <c r="K62" s="199"/>
      <c r="L62" s="199"/>
      <c r="M62" s="200" t="s">
        <v>605</v>
      </c>
      <c r="N62" s="200"/>
      <c r="O62" s="200" t="s">
        <v>48</v>
      </c>
      <c r="P62" s="200"/>
      <c r="Q62" s="200" t="s">
        <v>49</v>
      </c>
      <c r="R62" s="200"/>
      <c r="S62" s="27" t="s">
        <v>50</v>
      </c>
      <c r="T62" s="27" t="s">
        <v>50</v>
      </c>
      <c r="U62" s="27" t="s">
        <v>888</v>
      </c>
      <c r="V62" s="27">
        <f t="shared" si="2"/>
        <v>104.3</v>
      </c>
      <c r="W62" s="28">
        <f t="shared" si="3"/>
        <v>104.3</v>
      </c>
    </row>
    <row r="63" spans="2:23" ht="56.25" customHeight="1" x14ac:dyDescent="0.2">
      <c r="B63" s="127" t="s">
        <v>887</v>
      </c>
      <c r="C63" s="199"/>
      <c r="D63" s="199"/>
      <c r="E63" s="199"/>
      <c r="F63" s="199"/>
      <c r="G63" s="199"/>
      <c r="H63" s="199"/>
      <c r="I63" s="199"/>
      <c r="J63" s="199"/>
      <c r="K63" s="199"/>
      <c r="L63" s="199"/>
      <c r="M63" s="200" t="s">
        <v>605</v>
      </c>
      <c r="N63" s="200"/>
      <c r="O63" s="200" t="s">
        <v>48</v>
      </c>
      <c r="P63" s="200"/>
      <c r="Q63" s="200" t="s">
        <v>49</v>
      </c>
      <c r="R63" s="200"/>
      <c r="S63" s="27" t="s">
        <v>50</v>
      </c>
      <c r="T63" s="27" t="s">
        <v>50</v>
      </c>
      <c r="U63" s="27" t="s">
        <v>689</v>
      </c>
      <c r="V63" s="27">
        <f t="shared" si="2"/>
        <v>99</v>
      </c>
      <c r="W63" s="28">
        <f t="shared" si="3"/>
        <v>99</v>
      </c>
    </row>
    <row r="64" spans="2:23" ht="56.25" customHeight="1" x14ac:dyDescent="0.2">
      <c r="B64" s="127" t="s">
        <v>886</v>
      </c>
      <c r="C64" s="199"/>
      <c r="D64" s="199"/>
      <c r="E64" s="199"/>
      <c r="F64" s="199"/>
      <c r="G64" s="199"/>
      <c r="H64" s="199"/>
      <c r="I64" s="199"/>
      <c r="J64" s="199"/>
      <c r="K64" s="199"/>
      <c r="L64" s="199"/>
      <c r="M64" s="200" t="s">
        <v>605</v>
      </c>
      <c r="N64" s="200"/>
      <c r="O64" s="200" t="s">
        <v>48</v>
      </c>
      <c r="P64" s="200"/>
      <c r="Q64" s="200" t="s">
        <v>49</v>
      </c>
      <c r="R64" s="200"/>
      <c r="S64" s="27" t="s">
        <v>50</v>
      </c>
      <c r="T64" s="27" t="s">
        <v>58</v>
      </c>
      <c r="U64" s="27" t="s">
        <v>58</v>
      </c>
      <c r="V64" s="27" t="str">
        <f t="shared" si="2"/>
        <v>N/A</v>
      </c>
      <c r="W64" s="28">
        <f t="shared" si="3"/>
        <v>0</v>
      </c>
    </row>
    <row r="65" spans="2:25" ht="56.25" customHeight="1" x14ac:dyDescent="0.2">
      <c r="B65" s="127" t="s">
        <v>885</v>
      </c>
      <c r="C65" s="199"/>
      <c r="D65" s="199"/>
      <c r="E65" s="199"/>
      <c r="F65" s="199"/>
      <c r="G65" s="199"/>
      <c r="H65" s="199"/>
      <c r="I65" s="199"/>
      <c r="J65" s="199"/>
      <c r="K65" s="199"/>
      <c r="L65" s="199"/>
      <c r="M65" s="200" t="s">
        <v>717</v>
      </c>
      <c r="N65" s="200"/>
      <c r="O65" s="200" t="s">
        <v>48</v>
      </c>
      <c r="P65" s="200"/>
      <c r="Q65" s="200" t="s">
        <v>49</v>
      </c>
      <c r="R65" s="200"/>
      <c r="S65" s="27" t="s">
        <v>884</v>
      </c>
      <c r="T65" s="27" t="s">
        <v>58</v>
      </c>
      <c r="U65" s="27" t="s">
        <v>50</v>
      </c>
      <c r="V65" s="27" t="str">
        <f t="shared" si="2"/>
        <v>N/A</v>
      </c>
      <c r="W65" s="28">
        <f t="shared" si="3"/>
        <v>333.33</v>
      </c>
    </row>
    <row r="66" spans="2:25" ht="56.25" customHeight="1" x14ac:dyDescent="0.2">
      <c r="B66" s="127" t="s">
        <v>883</v>
      </c>
      <c r="C66" s="199"/>
      <c r="D66" s="199"/>
      <c r="E66" s="199"/>
      <c r="F66" s="199"/>
      <c r="G66" s="199"/>
      <c r="H66" s="199"/>
      <c r="I66" s="199"/>
      <c r="J66" s="199"/>
      <c r="K66" s="199"/>
      <c r="L66" s="199"/>
      <c r="M66" s="200" t="s">
        <v>717</v>
      </c>
      <c r="N66" s="200"/>
      <c r="O66" s="200" t="s">
        <v>48</v>
      </c>
      <c r="P66" s="200"/>
      <c r="Q66" s="200" t="s">
        <v>49</v>
      </c>
      <c r="R66" s="200"/>
      <c r="S66" s="27" t="s">
        <v>882</v>
      </c>
      <c r="T66" s="27" t="s">
        <v>58</v>
      </c>
      <c r="U66" s="27" t="s">
        <v>50</v>
      </c>
      <c r="V66" s="27" t="str">
        <f t="shared" si="2"/>
        <v>N/A</v>
      </c>
      <c r="W66" s="28">
        <f t="shared" si="3"/>
        <v>120.05</v>
      </c>
    </row>
    <row r="67" spans="2:25" ht="56.25" customHeight="1" x14ac:dyDescent="0.2">
      <c r="B67" s="127" t="s">
        <v>881</v>
      </c>
      <c r="C67" s="199"/>
      <c r="D67" s="199"/>
      <c r="E67" s="199"/>
      <c r="F67" s="199"/>
      <c r="G67" s="199"/>
      <c r="H67" s="199"/>
      <c r="I67" s="199"/>
      <c r="J67" s="199"/>
      <c r="K67" s="199"/>
      <c r="L67" s="199"/>
      <c r="M67" s="200" t="s">
        <v>717</v>
      </c>
      <c r="N67" s="200"/>
      <c r="O67" s="200" t="s">
        <v>48</v>
      </c>
      <c r="P67" s="200"/>
      <c r="Q67" s="200" t="s">
        <v>49</v>
      </c>
      <c r="R67" s="200"/>
      <c r="S67" s="27" t="s">
        <v>880</v>
      </c>
      <c r="T67" s="27" t="s">
        <v>58</v>
      </c>
      <c r="U67" s="27" t="s">
        <v>58</v>
      </c>
      <c r="V67" s="27" t="str">
        <f t="shared" si="2"/>
        <v>N/A</v>
      </c>
      <c r="W67" s="28">
        <f t="shared" si="3"/>
        <v>0</v>
      </c>
    </row>
    <row r="68" spans="2:25" ht="56.25" customHeight="1" x14ac:dyDescent="0.2">
      <c r="B68" s="127" t="s">
        <v>879</v>
      </c>
      <c r="C68" s="199"/>
      <c r="D68" s="199"/>
      <c r="E68" s="199"/>
      <c r="F68" s="199"/>
      <c r="G68" s="199"/>
      <c r="H68" s="199"/>
      <c r="I68" s="199"/>
      <c r="J68" s="199"/>
      <c r="K68" s="199"/>
      <c r="L68" s="199"/>
      <c r="M68" s="200" t="s">
        <v>717</v>
      </c>
      <c r="N68" s="200"/>
      <c r="O68" s="200" t="s">
        <v>48</v>
      </c>
      <c r="P68" s="200"/>
      <c r="Q68" s="200" t="s">
        <v>49</v>
      </c>
      <c r="R68" s="200"/>
      <c r="S68" s="27" t="s">
        <v>878</v>
      </c>
      <c r="T68" s="27" t="s">
        <v>58</v>
      </c>
      <c r="U68" s="27" t="s">
        <v>58</v>
      </c>
      <c r="V68" s="27" t="str">
        <f t="shared" si="2"/>
        <v>N/A</v>
      </c>
      <c r="W68" s="28">
        <f t="shared" si="3"/>
        <v>0</v>
      </c>
    </row>
    <row r="69" spans="2:25" ht="56.25" customHeight="1" x14ac:dyDescent="0.2">
      <c r="B69" s="127" t="s">
        <v>877</v>
      </c>
      <c r="C69" s="199"/>
      <c r="D69" s="199"/>
      <c r="E69" s="199"/>
      <c r="F69" s="199"/>
      <c r="G69" s="199"/>
      <c r="H69" s="199"/>
      <c r="I69" s="199"/>
      <c r="J69" s="199"/>
      <c r="K69" s="199"/>
      <c r="L69" s="199"/>
      <c r="M69" s="200" t="s">
        <v>717</v>
      </c>
      <c r="N69" s="200"/>
      <c r="O69" s="200" t="s">
        <v>48</v>
      </c>
      <c r="P69" s="200"/>
      <c r="Q69" s="200" t="s">
        <v>49</v>
      </c>
      <c r="R69" s="200"/>
      <c r="S69" s="27" t="s">
        <v>465</v>
      </c>
      <c r="T69" s="27" t="s">
        <v>693</v>
      </c>
      <c r="U69" s="27" t="s">
        <v>50</v>
      </c>
      <c r="V69" s="27">
        <f t="shared" si="2"/>
        <v>102.99</v>
      </c>
      <c r="W69" s="28">
        <f t="shared" si="3"/>
        <v>102.67</v>
      </c>
    </row>
    <row r="70" spans="2:25" ht="56.25" customHeight="1" x14ac:dyDescent="0.2">
      <c r="B70" s="127" t="s">
        <v>876</v>
      </c>
      <c r="C70" s="199"/>
      <c r="D70" s="199"/>
      <c r="E70" s="199"/>
      <c r="F70" s="199"/>
      <c r="G70" s="199"/>
      <c r="H70" s="199"/>
      <c r="I70" s="199"/>
      <c r="J70" s="199"/>
      <c r="K70" s="199"/>
      <c r="L70" s="199"/>
      <c r="M70" s="200" t="s">
        <v>871</v>
      </c>
      <c r="N70" s="200"/>
      <c r="O70" s="200" t="s">
        <v>48</v>
      </c>
      <c r="P70" s="200"/>
      <c r="Q70" s="200" t="s">
        <v>49</v>
      </c>
      <c r="R70" s="200"/>
      <c r="S70" s="27" t="s">
        <v>50</v>
      </c>
      <c r="T70" s="27" t="s">
        <v>498</v>
      </c>
      <c r="U70" s="27" t="s">
        <v>875</v>
      </c>
      <c r="V70" s="27">
        <f t="shared" si="2"/>
        <v>30.3</v>
      </c>
      <c r="W70" s="28">
        <f t="shared" si="3"/>
        <v>24.24</v>
      </c>
    </row>
    <row r="71" spans="2:25" ht="56.25" customHeight="1" x14ac:dyDescent="0.2">
      <c r="B71" s="127" t="s">
        <v>874</v>
      </c>
      <c r="C71" s="199"/>
      <c r="D71" s="199"/>
      <c r="E71" s="199"/>
      <c r="F71" s="199"/>
      <c r="G71" s="199"/>
      <c r="H71" s="199"/>
      <c r="I71" s="199"/>
      <c r="J71" s="199"/>
      <c r="K71" s="199"/>
      <c r="L71" s="199"/>
      <c r="M71" s="200" t="s">
        <v>871</v>
      </c>
      <c r="N71" s="200"/>
      <c r="O71" s="200" t="s">
        <v>48</v>
      </c>
      <c r="P71" s="200"/>
      <c r="Q71" s="200" t="s">
        <v>49</v>
      </c>
      <c r="R71" s="200"/>
      <c r="S71" s="27" t="s">
        <v>50</v>
      </c>
      <c r="T71" s="27" t="s">
        <v>76</v>
      </c>
      <c r="U71" s="27" t="s">
        <v>873</v>
      </c>
      <c r="V71" s="27">
        <f t="shared" si="2"/>
        <v>72.25</v>
      </c>
      <c r="W71" s="28">
        <f t="shared" si="3"/>
        <v>28.9</v>
      </c>
    </row>
    <row r="72" spans="2:25" ht="56.25" customHeight="1" x14ac:dyDescent="0.2">
      <c r="B72" s="127" t="s">
        <v>872</v>
      </c>
      <c r="C72" s="199"/>
      <c r="D72" s="199"/>
      <c r="E72" s="199"/>
      <c r="F72" s="199"/>
      <c r="G72" s="199"/>
      <c r="H72" s="199"/>
      <c r="I72" s="199"/>
      <c r="J72" s="199"/>
      <c r="K72" s="199"/>
      <c r="L72" s="199"/>
      <c r="M72" s="200" t="s">
        <v>871</v>
      </c>
      <c r="N72" s="200"/>
      <c r="O72" s="200" t="s">
        <v>48</v>
      </c>
      <c r="P72" s="200"/>
      <c r="Q72" s="200" t="s">
        <v>49</v>
      </c>
      <c r="R72" s="200"/>
      <c r="S72" s="27" t="s">
        <v>50</v>
      </c>
      <c r="T72" s="27" t="s">
        <v>870</v>
      </c>
      <c r="U72" s="27" t="s">
        <v>58</v>
      </c>
      <c r="V72" s="27">
        <f t="shared" si="2"/>
        <v>0</v>
      </c>
      <c r="W72" s="28">
        <f t="shared" si="3"/>
        <v>0</v>
      </c>
    </row>
    <row r="73" spans="2:25" ht="56.25" customHeight="1" x14ac:dyDescent="0.2">
      <c r="B73" s="127" t="s">
        <v>869</v>
      </c>
      <c r="C73" s="199"/>
      <c r="D73" s="199"/>
      <c r="E73" s="199"/>
      <c r="F73" s="199"/>
      <c r="G73" s="199"/>
      <c r="H73" s="199"/>
      <c r="I73" s="199"/>
      <c r="J73" s="199"/>
      <c r="K73" s="199"/>
      <c r="L73" s="199"/>
      <c r="M73" s="200" t="s">
        <v>596</v>
      </c>
      <c r="N73" s="200"/>
      <c r="O73" s="200" t="s">
        <v>48</v>
      </c>
      <c r="P73" s="200"/>
      <c r="Q73" s="200" t="s">
        <v>49</v>
      </c>
      <c r="R73" s="200"/>
      <c r="S73" s="27" t="s">
        <v>868</v>
      </c>
      <c r="T73" s="27" t="s">
        <v>867</v>
      </c>
      <c r="U73" s="27" t="s">
        <v>866</v>
      </c>
      <c r="V73" s="27">
        <f t="shared" si="2"/>
        <v>103.69</v>
      </c>
      <c r="W73" s="28">
        <f t="shared" si="3"/>
        <v>101.49</v>
      </c>
    </row>
    <row r="74" spans="2:25" ht="56.25" customHeight="1" x14ac:dyDescent="0.2">
      <c r="B74" s="127" t="s">
        <v>865</v>
      </c>
      <c r="C74" s="199"/>
      <c r="D74" s="199"/>
      <c r="E74" s="199"/>
      <c r="F74" s="199"/>
      <c r="G74" s="199"/>
      <c r="H74" s="199"/>
      <c r="I74" s="199"/>
      <c r="J74" s="199"/>
      <c r="K74" s="199"/>
      <c r="L74" s="199"/>
      <c r="M74" s="200" t="s">
        <v>196</v>
      </c>
      <c r="N74" s="200"/>
      <c r="O74" s="200" t="s">
        <v>48</v>
      </c>
      <c r="P74" s="200"/>
      <c r="Q74" s="200" t="s">
        <v>49</v>
      </c>
      <c r="R74" s="200"/>
      <c r="S74" s="27" t="s">
        <v>438</v>
      </c>
      <c r="T74" s="27" t="s">
        <v>58</v>
      </c>
      <c r="U74" s="27" t="s">
        <v>58</v>
      </c>
      <c r="V74" s="27" t="str">
        <f t="shared" si="2"/>
        <v>N/A</v>
      </c>
      <c r="W74" s="28">
        <f t="shared" si="3"/>
        <v>0</v>
      </c>
    </row>
    <row r="75" spans="2:25" ht="56.25" customHeight="1" x14ac:dyDescent="0.2">
      <c r="B75" s="127" t="s">
        <v>864</v>
      </c>
      <c r="C75" s="199"/>
      <c r="D75" s="199"/>
      <c r="E75" s="199"/>
      <c r="F75" s="199"/>
      <c r="G75" s="199"/>
      <c r="H75" s="199"/>
      <c r="I75" s="199"/>
      <c r="J75" s="199"/>
      <c r="K75" s="199"/>
      <c r="L75" s="199"/>
      <c r="M75" s="200" t="s">
        <v>196</v>
      </c>
      <c r="N75" s="200"/>
      <c r="O75" s="200" t="s">
        <v>48</v>
      </c>
      <c r="P75" s="200"/>
      <c r="Q75" s="200" t="s">
        <v>49</v>
      </c>
      <c r="R75" s="200"/>
      <c r="S75" s="27" t="s">
        <v>438</v>
      </c>
      <c r="T75" s="27" t="s">
        <v>58</v>
      </c>
      <c r="U75" s="27" t="s">
        <v>58</v>
      </c>
      <c r="V75" s="27" t="str">
        <f t="shared" si="2"/>
        <v>N/A</v>
      </c>
      <c r="W75" s="28">
        <f t="shared" si="3"/>
        <v>0</v>
      </c>
    </row>
    <row r="76" spans="2:25" ht="56.25" customHeight="1" x14ac:dyDescent="0.2">
      <c r="B76" s="127" t="s">
        <v>863</v>
      </c>
      <c r="C76" s="199"/>
      <c r="D76" s="199"/>
      <c r="E76" s="199"/>
      <c r="F76" s="199"/>
      <c r="G76" s="199"/>
      <c r="H76" s="199"/>
      <c r="I76" s="199"/>
      <c r="J76" s="199"/>
      <c r="K76" s="199"/>
      <c r="L76" s="199"/>
      <c r="M76" s="200" t="s">
        <v>196</v>
      </c>
      <c r="N76" s="200"/>
      <c r="O76" s="200" t="s">
        <v>48</v>
      </c>
      <c r="P76" s="200"/>
      <c r="Q76" s="200" t="s">
        <v>49</v>
      </c>
      <c r="R76" s="200"/>
      <c r="S76" s="27" t="s">
        <v>79</v>
      </c>
      <c r="T76" s="27" t="s">
        <v>58</v>
      </c>
      <c r="U76" s="27" t="s">
        <v>58</v>
      </c>
      <c r="V76" s="27" t="str">
        <f t="shared" si="2"/>
        <v>N/A</v>
      </c>
      <c r="W76" s="28">
        <f t="shared" si="3"/>
        <v>0</v>
      </c>
    </row>
    <row r="77" spans="2:25" ht="56.25" customHeight="1" thickBot="1" x14ac:dyDescent="0.25">
      <c r="B77" s="127" t="s">
        <v>862</v>
      </c>
      <c r="C77" s="199"/>
      <c r="D77" s="199"/>
      <c r="E77" s="199"/>
      <c r="F77" s="199"/>
      <c r="G77" s="199"/>
      <c r="H77" s="199"/>
      <c r="I77" s="199"/>
      <c r="J77" s="199"/>
      <c r="K77" s="199"/>
      <c r="L77" s="199"/>
      <c r="M77" s="200" t="s">
        <v>196</v>
      </c>
      <c r="N77" s="200"/>
      <c r="O77" s="200" t="s">
        <v>48</v>
      </c>
      <c r="P77" s="200"/>
      <c r="Q77" s="200" t="s">
        <v>49</v>
      </c>
      <c r="R77" s="200"/>
      <c r="S77" s="27" t="s">
        <v>79</v>
      </c>
      <c r="T77" s="27" t="s">
        <v>58</v>
      </c>
      <c r="U77" s="27" t="s">
        <v>58</v>
      </c>
      <c r="V77" s="27" t="str">
        <f t="shared" si="2"/>
        <v>N/A</v>
      </c>
      <c r="W77" s="28">
        <f t="shared" si="3"/>
        <v>0</v>
      </c>
    </row>
    <row r="78" spans="2:25" ht="21.75" customHeight="1" thickTop="1" thickBot="1" x14ac:dyDescent="0.25">
      <c r="B78" s="7" t="s">
        <v>60</v>
      </c>
      <c r="C78" s="8"/>
      <c r="D78" s="8"/>
      <c r="E78" s="8"/>
      <c r="F78" s="8"/>
      <c r="G78" s="8"/>
      <c r="H78" s="9"/>
      <c r="I78" s="9"/>
      <c r="J78" s="9"/>
      <c r="K78" s="9"/>
      <c r="L78" s="9"/>
      <c r="M78" s="9"/>
      <c r="N78" s="9"/>
      <c r="O78" s="9"/>
      <c r="P78" s="9"/>
      <c r="Q78" s="9"/>
      <c r="R78" s="9"/>
      <c r="S78" s="9"/>
      <c r="T78" s="9"/>
      <c r="U78" s="9"/>
      <c r="V78" s="9"/>
      <c r="W78" s="10"/>
      <c r="X78" s="18"/>
    </row>
    <row r="79" spans="2:25" ht="29.25" customHeight="1" thickTop="1" thickBot="1" x14ac:dyDescent="0.25">
      <c r="B79" s="137" t="s">
        <v>2298</v>
      </c>
      <c r="C79" s="138"/>
      <c r="D79" s="138"/>
      <c r="E79" s="138"/>
      <c r="F79" s="138"/>
      <c r="G79" s="138"/>
      <c r="H79" s="138"/>
      <c r="I79" s="138"/>
      <c r="J79" s="138"/>
      <c r="K79" s="138"/>
      <c r="L79" s="138"/>
      <c r="M79" s="138"/>
      <c r="N79" s="138"/>
      <c r="O79" s="138"/>
      <c r="P79" s="138"/>
      <c r="Q79" s="139"/>
      <c r="R79" s="29" t="s">
        <v>41</v>
      </c>
      <c r="S79" s="143" t="s">
        <v>42</v>
      </c>
      <c r="T79" s="143"/>
      <c r="U79" s="30" t="s">
        <v>61</v>
      </c>
      <c r="V79" s="144" t="s">
        <v>62</v>
      </c>
      <c r="W79" s="145"/>
    </row>
    <row r="80" spans="2:25" ht="30.75" customHeight="1" thickBot="1" x14ac:dyDescent="0.25">
      <c r="B80" s="140"/>
      <c r="C80" s="141"/>
      <c r="D80" s="141"/>
      <c r="E80" s="141"/>
      <c r="F80" s="141"/>
      <c r="G80" s="141"/>
      <c r="H80" s="141"/>
      <c r="I80" s="141"/>
      <c r="J80" s="141"/>
      <c r="K80" s="141"/>
      <c r="L80" s="141"/>
      <c r="M80" s="141"/>
      <c r="N80" s="141"/>
      <c r="O80" s="141"/>
      <c r="P80" s="141"/>
      <c r="Q80" s="142"/>
      <c r="R80" s="31" t="s">
        <v>63</v>
      </c>
      <c r="S80" s="31" t="s">
        <v>63</v>
      </c>
      <c r="T80" s="31" t="s">
        <v>48</v>
      </c>
      <c r="U80" s="31" t="s">
        <v>63</v>
      </c>
      <c r="V80" s="31" t="s">
        <v>64</v>
      </c>
      <c r="W80" s="32" t="s">
        <v>65</v>
      </c>
      <c r="Y80" s="18"/>
    </row>
    <row r="81" spans="2:23" ht="23.25" customHeight="1" thickBot="1" x14ac:dyDescent="0.25">
      <c r="B81" s="146" t="s">
        <v>66</v>
      </c>
      <c r="C81" s="147"/>
      <c r="D81" s="147"/>
      <c r="E81" s="33" t="s">
        <v>860</v>
      </c>
      <c r="F81" s="33"/>
      <c r="G81" s="33"/>
      <c r="H81" s="34"/>
      <c r="I81" s="34"/>
      <c r="J81" s="34"/>
      <c r="K81" s="34"/>
      <c r="L81" s="34"/>
      <c r="M81" s="34"/>
      <c r="N81" s="34"/>
      <c r="O81" s="34"/>
      <c r="P81" s="35"/>
      <c r="Q81" s="35"/>
      <c r="R81" s="36" t="s">
        <v>861</v>
      </c>
      <c r="S81" s="36" t="s">
        <v>10</v>
      </c>
      <c r="T81" s="35"/>
      <c r="U81" s="36" t="s">
        <v>857</v>
      </c>
      <c r="V81" s="35"/>
      <c r="W81" s="37">
        <f t="shared" ref="W81:W94" si="4">+IF(ISERR(U81/R81*100),"N/A",ROUND(U81/R81*100,2))</f>
        <v>1.04</v>
      </c>
    </row>
    <row r="82" spans="2:23" ht="26.25" customHeight="1" x14ac:dyDescent="0.2">
      <c r="B82" s="148" t="s">
        <v>69</v>
      </c>
      <c r="C82" s="149"/>
      <c r="D82" s="149"/>
      <c r="E82" s="38" t="s">
        <v>860</v>
      </c>
      <c r="F82" s="38"/>
      <c r="G82" s="38"/>
      <c r="H82" s="39"/>
      <c r="I82" s="39"/>
      <c r="J82" s="39"/>
      <c r="K82" s="39"/>
      <c r="L82" s="39"/>
      <c r="M82" s="39"/>
      <c r="N82" s="39"/>
      <c r="O82" s="39"/>
      <c r="P82" s="40"/>
      <c r="Q82" s="40"/>
      <c r="R82" s="41" t="s">
        <v>859</v>
      </c>
      <c r="S82" s="41" t="s">
        <v>858</v>
      </c>
      <c r="T82" s="41">
        <f>+IF(ISERR(S82/R82*100),"N/A",ROUND(S82/R82*100,2))</f>
        <v>1.08</v>
      </c>
      <c r="U82" s="41" t="s">
        <v>857</v>
      </c>
      <c r="V82" s="41">
        <f>+IF(ISERR(U82/S82*100),"N/A",ROUND(U82/S82*100,2))</f>
        <v>95.97</v>
      </c>
      <c r="W82" s="42">
        <f t="shared" si="4"/>
        <v>1.04</v>
      </c>
    </row>
    <row r="83" spans="2:23" ht="23.25" customHeight="1" thickBot="1" x14ac:dyDescent="0.25">
      <c r="B83" s="146" t="s">
        <v>66</v>
      </c>
      <c r="C83" s="147"/>
      <c r="D83" s="147"/>
      <c r="E83" s="33" t="s">
        <v>856</v>
      </c>
      <c r="F83" s="33"/>
      <c r="G83" s="33"/>
      <c r="H83" s="34"/>
      <c r="I83" s="34"/>
      <c r="J83" s="34"/>
      <c r="K83" s="34"/>
      <c r="L83" s="34"/>
      <c r="M83" s="34"/>
      <c r="N83" s="34"/>
      <c r="O83" s="34"/>
      <c r="P83" s="35"/>
      <c r="Q83" s="35"/>
      <c r="R83" s="36" t="s">
        <v>780</v>
      </c>
      <c r="S83" s="36" t="s">
        <v>10</v>
      </c>
      <c r="T83" s="35"/>
      <c r="U83" s="36" t="s">
        <v>58</v>
      </c>
      <c r="V83" s="35"/>
      <c r="W83" s="37">
        <f t="shared" si="4"/>
        <v>0</v>
      </c>
    </row>
    <row r="84" spans="2:23" ht="26.25" customHeight="1" x14ac:dyDescent="0.2">
      <c r="B84" s="148" t="s">
        <v>69</v>
      </c>
      <c r="C84" s="149"/>
      <c r="D84" s="149"/>
      <c r="E84" s="38" t="s">
        <v>856</v>
      </c>
      <c r="F84" s="38"/>
      <c r="G84" s="38"/>
      <c r="H84" s="39"/>
      <c r="I84" s="39"/>
      <c r="J84" s="39"/>
      <c r="K84" s="39"/>
      <c r="L84" s="39"/>
      <c r="M84" s="39"/>
      <c r="N84" s="39"/>
      <c r="O84" s="39"/>
      <c r="P84" s="40"/>
      <c r="Q84" s="40"/>
      <c r="R84" s="41" t="s">
        <v>780</v>
      </c>
      <c r="S84" s="41" t="s">
        <v>58</v>
      </c>
      <c r="T84" s="41">
        <f>+IF(ISERR(S84/R84*100),"N/A",ROUND(S84/R84*100,2))</f>
        <v>0</v>
      </c>
      <c r="U84" s="41" t="s">
        <v>58</v>
      </c>
      <c r="V84" s="41" t="str">
        <f>+IF(ISERR(U84/S84*100),"N/A",ROUND(U84/S84*100,2))</f>
        <v>N/A</v>
      </c>
      <c r="W84" s="42">
        <f t="shared" si="4"/>
        <v>0</v>
      </c>
    </row>
    <row r="85" spans="2:23" ht="23.25" customHeight="1" thickBot="1" x14ac:dyDescent="0.25">
      <c r="B85" s="146" t="s">
        <v>66</v>
      </c>
      <c r="C85" s="147"/>
      <c r="D85" s="147"/>
      <c r="E85" s="33" t="s">
        <v>583</v>
      </c>
      <c r="F85" s="33"/>
      <c r="G85" s="33"/>
      <c r="H85" s="34"/>
      <c r="I85" s="34"/>
      <c r="J85" s="34"/>
      <c r="K85" s="34"/>
      <c r="L85" s="34"/>
      <c r="M85" s="34"/>
      <c r="N85" s="34"/>
      <c r="O85" s="34"/>
      <c r="P85" s="35"/>
      <c r="Q85" s="35"/>
      <c r="R85" s="36" t="s">
        <v>855</v>
      </c>
      <c r="S85" s="36" t="s">
        <v>10</v>
      </c>
      <c r="T85" s="35"/>
      <c r="U85" s="36" t="s">
        <v>852</v>
      </c>
      <c r="V85" s="35"/>
      <c r="W85" s="37">
        <f t="shared" si="4"/>
        <v>1.38</v>
      </c>
    </row>
    <row r="86" spans="2:23" ht="26.25" customHeight="1" x14ac:dyDescent="0.2">
      <c r="B86" s="148" t="s">
        <v>69</v>
      </c>
      <c r="C86" s="149"/>
      <c r="D86" s="149"/>
      <c r="E86" s="38" t="s">
        <v>583</v>
      </c>
      <c r="F86" s="38"/>
      <c r="G86" s="38"/>
      <c r="H86" s="39"/>
      <c r="I86" s="39"/>
      <c r="J86" s="39"/>
      <c r="K86" s="39"/>
      <c r="L86" s="39"/>
      <c r="M86" s="39"/>
      <c r="N86" s="39"/>
      <c r="O86" s="39"/>
      <c r="P86" s="40"/>
      <c r="Q86" s="40"/>
      <c r="R86" s="41" t="s">
        <v>854</v>
      </c>
      <c r="S86" s="41" t="s">
        <v>853</v>
      </c>
      <c r="T86" s="41">
        <f>+IF(ISERR(S86/R86*100),"N/A",ROUND(S86/R86*100,2))</f>
        <v>1.76</v>
      </c>
      <c r="U86" s="41" t="s">
        <v>852</v>
      </c>
      <c r="V86" s="41">
        <f>+IF(ISERR(U86/S86*100),"N/A",ROUND(U86/S86*100,2))</f>
        <v>82.24</v>
      </c>
      <c r="W86" s="42">
        <f t="shared" si="4"/>
        <v>1.45</v>
      </c>
    </row>
    <row r="87" spans="2:23" ht="23.25" customHeight="1" thickBot="1" x14ac:dyDescent="0.25">
      <c r="B87" s="146" t="s">
        <v>66</v>
      </c>
      <c r="C87" s="147"/>
      <c r="D87" s="147"/>
      <c r="E87" s="33" t="s">
        <v>676</v>
      </c>
      <c r="F87" s="33"/>
      <c r="G87" s="33"/>
      <c r="H87" s="34"/>
      <c r="I87" s="34"/>
      <c r="J87" s="34"/>
      <c r="K87" s="34"/>
      <c r="L87" s="34"/>
      <c r="M87" s="34"/>
      <c r="N87" s="34"/>
      <c r="O87" s="34"/>
      <c r="P87" s="35"/>
      <c r="Q87" s="35"/>
      <c r="R87" s="36" t="s">
        <v>851</v>
      </c>
      <c r="S87" s="36" t="s">
        <v>10</v>
      </c>
      <c r="T87" s="35"/>
      <c r="U87" s="36" t="s">
        <v>58</v>
      </c>
      <c r="V87" s="35"/>
      <c r="W87" s="37">
        <f t="shared" si="4"/>
        <v>0</v>
      </c>
    </row>
    <row r="88" spans="2:23" ht="26.25" customHeight="1" x14ac:dyDescent="0.2">
      <c r="B88" s="148" t="s">
        <v>69</v>
      </c>
      <c r="C88" s="149"/>
      <c r="D88" s="149"/>
      <c r="E88" s="38" t="s">
        <v>676</v>
      </c>
      <c r="F88" s="38"/>
      <c r="G88" s="38"/>
      <c r="H88" s="39"/>
      <c r="I88" s="39"/>
      <c r="J88" s="39"/>
      <c r="K88" s="39"/>
      <c r="L88" s="39"/>
      <c r="M88" s="39"/>
      <c r="N88" s="39"/>
      <c r="O88" s="39"/>
      <c r="P88" s="40"/>
      <c r="Q88" s="40"/>
      <c r="R88" s="41" t="s">
        <v>851</v>
      </c>
      <c r="S88" s="41" t="s">
        <v>58</v>
      </c>
      <c r="T88" s="41">
        <f>+IF(ISERR(S88/R88*100),"N/A",ROUND(S88/R88*100,2))</f>
        <v>0</v>
      </c>
      <c r="U88" s="41" t="s">
        <v>58</v>
      </c>
      <c r="V88" s="41" t="str">
        <f>+IF(ISERR(U88/S88*100),"N/A",ROUND(U88/S88*100,2))</f>
        <v>N/A</v>
      </c>
      <c r="W88" s="42">
        <f t="shared" si="4"/>
        <v>0</v>
      </c>
    </row>
    <row r="89" spans="2:23" ht="23.25" customHeight="1" thickBot="1" x14ac:dyDescent="0.25">
      <c r="B89" s="146" t="s">
        <v>66</v>
      </c>
      <c r="C89" s="147"/>
      <c r="D89" s="147"/>
      <c r="E89" s="33" t="s">
        <v>850</v>
      </c>
      <c r="F89" s="33"/>
      <c r="G89" s="33"/>
      <c r="H89" s="34"/>
      <c r="I89" s="34"/>
      <c r="J89" s="34"/>
      <c r="K89" s="34"/>
      <c r="L89" s="34"/>
      <c r="M89" s="34"/>
      <c r="N89" s="34"/>
      <c r="O89" s="34"/>
      <c r="P89" s="35"/>
      <c r="Q89" s="35"/>
      <c r="R89" s="36" t="s">
        <v>849</v>
      </c>
      <c r="S89" s="36" t="s">
        <v>10</v>
      </c>
      <c r="T89" s="35"/>
      <c r="U89" s="36" t="s">
        <v>58</v>
      </c>
      <c r="V89" s="35"/>
      <c r="W89" s="37">
        <f t="shared" si="4"/>
        <v>0</v>
      </c>
    </row>
    <row r="90" spans="2:23" ht="26.25" customHeight="1" x14ac:dyDescent="0.2">
      <c r="B90" s="148" t="s">
        <v>69</v>
      </c>
      <c r="C90" s="149"/>
      <c r="D90" s="149"/>
      <c r="E90" s="38" t="s">
        <v>850</v>
      </c>
      <c r="F90" s="38"/>
      <c r="G90" s="38"/>
      <c r="H90" s="39"/>
      <c r="I90" s="39"/>
      <c r="J90" s="39"/>
      <c r="K90" s="39"/>
      <c r="L90" s="39"/>
      <c r="M90" s="39"/>
      <c r="N90" s="39"/>
      <c r="O90" s="39"/>
      <c r="P90" s="40"/>
      <c r="Q90" s="40"/>
      <c r="R90" s="41" t="s">
        <v>849</v>
      </c>
      <c r="S90" s="41" t="s">
        <v>58</v>
      </c>
      <c r="T90" s="41">
        <f>+IF(ISERR(S90/R90*100),"N/A",ROUND(S90/R90*100,2))</f>
        <v>0</v>
      </c>
      <c r="U90" s="41" t="s">
        <v>58</v>
      </c>
      <c r="V90" s="41" t="str">
        <f>+IF(ISERR(U90/S90*100),"N/A",ROUND(U90/S90*100,2))</f>
        <v>N/A</v>
      </c>
      <c r="W90" s="42">
        <f t="shared" si="4"/>
        <v>0</v>
      </c>
    </row>
    <row r="91" spans="2:23" ht="23.25" customHeight="1" thickBot="1" x14ac:dyDescent="0.25">
      <c r="B91" s="146" t="s">
        <v>66</v>
      </c>
      <c r="C91" s="147"/>
      <c r="D91" s="147"/>
      <c r="E91" s="33" t="s">
        <v>574</v>
      </c>
      <c r="F91" s="33"/>
      <c r="G91" s="33"/>
      <c r="H91" s="34"/>
      <c r="I91" s="34"/>
      <c r="J91" s="34"/>
      <c r="K91" s="34"/>
      <c r="L91" s="34"/>
      <c r="M91" s="34"/>
      <c r="N91" s="34"/>
      <c r="O91" s="34"/>
      <c r="P91" s="35"/>
      <c r="Q91" s="35"/>
      <c r="R91" s="36" t="s">
        <v>848</v>
      </c>
      <c r="S91" s="36" t="s">
        <v>10</v>
      </c>
      <c r="T91" s="35"/>
      <c r="U91" s="36" t="s">
        <v>847</v>
      </c>
      <c r="V91" s="35"/>
      <c r="W91" s="37">
        <f t="shared" si="4"/>
        <v>6.04</v>
      </c>
    </row>
    <row r="92" spans="2:23" ht="26.25" customHeight="1" x14ac:dyDescent="0.2">
      <c r="B92" s="148" t="s">
        <v>69</v>
      </c>
      <c r="C92" s="149"/>
      <c r="D92" s="149"/>
      <c r="E92" s="38" t="s">
        <v>574</v>
      </c>
      <c r="F92" s="38"/>
      <c r="G92" s="38"/>
      <c r="H92" s="39"/>
      <c r="I92" s="39"/>
      <c r="J92" s="39"/>
      <c r="K92" s="39"/>
      <c r="L92" s="39"/>
      <c r="M92" s="39"/>
      <c r="N92" s="39"/>
      <c r="O92" s="39"/>
      <c r="P92" s="40"/>
      <c r="Q92" s="40"/>
      <c r="R92" s="41" t="s">
        <v>848</v>
      </c>
      <c r="S92" s="41" t="s">
        <v>847</v>
      </c>
      <c r="T92" s="41">
        <f>+IF(ISERR(S92/R92*100),"N/A",ROUND(S92/R92*100,2))</f>
        <v>6.04</v>
      </c>
      <c r="U92" s="41" t="s">
        <v>847</v>
      </c>
      <c r="V92" s="41">
        <f>+IF(ISERR(U92/S92*100),"N/A",ROUND(U92/S92*100,2))</f>
        <v>100</v>
      </c>
      <c r="W92" s="42">
        <f t="shared" si="4"/>
        <v>6.04</v>
      </c>
    </row>
    <row r="93" spans="2:23" ht="23.25" customHeight="1" thickBot="1" x14ac:dyDescent="0.25">
      <c r="B93" s="146" t="s">
        <v>66</v>
      </c>
      <c r="C93" s="147"/>
      <c r="D93" s="147"/>
      <c r="E93" s="33" t="s">
        <v>193</v>
      </c>
      <c r="F93" s="33"/>
      <c r="G93" s="33"/>
      <c r="H93" s="34"/>
      <c r="I93" s="34"/>
      <c r="J93" s="34"/>
      <c r="K93" s="34"/>
      <c r="L93" s="34"/>
      <c r="M93" s="34"/>
      <c r="N93" s="34"/>
      <c r="O93" s="34"/>
      <c r="P93" s="35"/>
      <c r="Q93" s="35"/>
      <c r="R93" s="36" t="s">
        <v>846</v>
      </c>
      <c r="S93" s="36" t="s">
        <v>10</v>
      </c>
      <c r="T93" s="35"/>
      <c r="U93" s="36" t="s">
        <v>58</v>
      </c>
      <c r="V93" s="35"/>
      <c r="W93" s="37">
        <f t="shared" si="4"/>
        <v>0</v>
      </c>
    </row>
    <row r="94" spans="2:23" ht="26.25" customHeight="1" thickBot="1" x14ac:dyDescent="0.25">
      <c r="B94" s="148" t="s">
        <v>69</v>
      </c>
      <c r="C94" s="149"/>
      <c r="D94" s="149"/>
      <c r="E94" s="38" t="s">
        <v>193</v>
      </c>
      <c r="F94" s="38"/>
      <c r="G94" s="38"/>
      <c r="H94" s="39"/>
      <c r="I94" s="39"/>
      <c r="J94" s="39"/>
      <c r="K94" s="39"/>
      <c r="L94" s="39"/>
      <c r="M94" s="39"/>
      <c r="N94" s="39"/>
      <c r="O94" s="39"/>
      <c r="P94" s="40"/>
      <c r="Q94" s="40"/>
      <c r="R94" s="41" t="s">
        <v>846</v>
      </c>
      <c r="S94" s="41" t="s">
        <v>58</v>
      </c>
      <c r="T94" s="41">
        <f>+IF(ISERR(S94/R94*100),"N/A",ROUND(S94/R94*100,2))</f>
        <v>0</v>
      </c>
      <c r="U94" s="41" t="s">
        <v>58</v>
      </c>
      <c r="V94" s="41" t="str">
        <f>+IF(ISERR(U94/S94*100),"N/A",ROUND(U94/S94*100,2))</f>
        <v>N/A</v>
      </c>
      <c r="W94" s="42">
        <f t="shared" si="4"/>
        <v>0</v>
      </c>
    </row>
    <row r="95" spans="2:23" ht="22.5" customHeight="1" thickTop="1" thickBot="1" x14ac:dyDescent="0.25">
      <c r="B95" s="7" t="s">
        <v>71</v>
      </c>
      <c r="C95" s="8"/>
      <c r="D95" s="8"/>
      <c r="E95" s="8"/>
      <c r="F95" s="8"/>
      <c r="G95" s="8"/>
      <c r="H95" s="9"/>
      <c r="I95" s="9"/>
      <c r="J95" s="9"/>
      <c r="K95" s="9"/>
      <c r="L95" s="9"/>
      <c r="M95" s="9"/>
      <c r="N95" s="9"/>
      <c r="O95" s="9"/>
      <c r="P95" s="9"/>
      <c r="Q95" s="9"/>
      <c r="R95" s="9"/>
      <c r="S95" s="9"/>
      <c r="T95" s="9"/>
      <c r="U95" s="9"/>
      <c r="V95" s="9"/>
      <c r="W95" s="10"/>
    </row>
    <row r="96" spans="2:23" ht="37.5" customHeight="1" thickTop="1" x14ac:dyDescent="0.2">
      <c r="B96" s="201" t="s">
        <v>2197</v>
      </c>
      <c r="C96" s="202"/>
      <c r="D96" s="202"/>
      <c r="E96" s="202"/>
      <c r="F96" s="202"/>
      <c r="G96" s="202"/>
      <c r="H96" s="202"/>
      <c r="I96" s="202"/>
      <c r="J96" s="202"/>
      <c r="K96" s="202"/>
      <c r="L96" s="202"/>
      <c r="M96" s="202"/>
      <c r="N96" s="202"/>
      <c r="O96" s="202"/>
      <c r="P96" s="202"/>
      <c r="Q96" s="202"/>
      <c r="R96" s="202"/>
      <c r="S96" s="202"/>
      <c r="T96" s="202"/>
      <c r="U96" s="202"/>
      <c r="V96" s="202"/>
      <c r="W96" s="203"/>
    </row>
    <row r="97" spans="2:23" ht="291" customHeight="1" thickBot="1" x14ac:dyDescent="0.25">
      <c r="B97" s="204"/>
      <c r="C97" s="205"/>
      <c r="D97" s="205"/>
      <c r="E97" s="205"/>
      <c r="F97" s="205"/>
      <c r="G97" s="205"/>
      <c r="H97" s="205"/>
      <c r="I97" s="205"/>
      <c r="J97" s="205"/>
      <c r="K97" s="205"/>
      <c r="L97" s="205"/>
      <c r="M97" s="205"/>
      <c r="N97" s="205"/>
      <c r="O97" s="205"/>
      <c r="P97" s="205"/>
      <c r="Q97" s="205"/>
      <c r="R97" s="205"/>
      <c r="S97" s="205"/>
      <c r="T97" s="205"/>
      <c r="U97" s="205"/>
      <c r="V97" s="205"/>
      <c r="W97" s="206"/>
    </row>
    <row r="98" spans="2:23" ht="37.5" customHeight="1" thickTop="1" x14ac:dyDescent="0.2">
      <c r="B98" s="201" t="s">
        <v>2198</v>
      </c>
      <c r="C98" s="202"/>
      <c r="D98" s="202"/>
      <c r="E98" s="202"/>
      <c r="F98" s="202"/>
      <c r="G98" s="202"/>
      <c r="H98" s="202"/>
      <c r="I98" s="202"/>
      <c r="J98" s="202"/>
      <c r="K98" s="202"/>
      <c r="L98" s="202"/>
      <c r="M98" s="202"/>
      <c r="N98" s="202"/>
      <c r="O98" s="202"/>
      <c r="P98" s="202"/>
      <c r="Q98" s="202"/>
      <c r="R98" s="202"/>
      <c r="S98" s="202"/>
      <c r="T98" s="202"/>
      <c r="U98" s="202"/>
      <c r="V98" s="202"/>
      <c r="W98" s="203"/>
    </row>
    <row r="99" spans="2:23" ht="332.25" customHeight="1" thickBot="1" x14ac:dyDescent="0.25">
      <c r="B99" s="204"/>
      <c r="C99" s="205"/>
      <c r="D99" s="205"/>
      <c r="E99" s="205"/>
      <c r="F99" s="205"/>
      <c r="G99" s="205"/>
      <c r="H99" s="205"/>
      <c r="I99" s="205"/>
      <c r="J99" s="205"/>
      <c r="K99" s="205"/>
      <c r="L99" s="205"/>
      <c r="M99" s="205"/>
      <c r="N99" s="205"/>
      <c r="O99" s="205"/>
      <c r="P99" s="205"/>
      <c r="Q99" s="205"/>
      <c r="R99" s="205"/>
      <c r="S99" s="205"/>
      <c r="T99" s="205"/>
      <c r="U99" s="205"/>
      <c r="V99" s="205"/>
      <c r="W99" s="206"/>
    </row>
    <row r="100" spans="2:23" ht="37.5" customHeight="1" thickTop="1" x14ac:dyDescent="0.2">
      <c r="B100" s="201" t="s">
        <v>2199</v>
      </c>
      <c r="C100" s="202"/>
      <c r="D100" s="202"/>
      <c r="E100" s="202"/>
      <c r="F100" s="202"/>
      <c r="G100" s="202"/>
      <c r="H100" s="202"/>
      <c r="I100" s="202"/>
      <c r="J100" s="202"/>
      <c r="K100" s="202"/>
      <c r="L100" s="202"/>
      <c r="M100" s="202"/>
      <c r="N100" s="202"/>
      <c r="O100" s="202"/>
      <c r="P100" s="202"/>
      <c r="Q100" s="202"/>
      <c r="R100" s="202"/>
      <c r="S100" s="202"/>
      <c r="T100" s="202"/>
      <c r="U100" s="202"/>
      <c r="V100" s="202"/>
      <c r="W100" s="203"/>
    </row>
    <row r="101" spans="2:23" ht="294" customHeight="1" thickBot="1" x14ac:dyDescent="0.25">
      <c r="B101" s="207"/>
      <c r="C101" s="208"/>
      <c r="D101" s="208"/>
      <c r="E101" s="208"/>
      <c r="F101" s="208"/>
      <c r="G101" s="208"/>
      <c r="H101" s="208"/>
      <c r="I101" s="208"/>
      <c r="J101" s="208"/>
      <c r="K101" s="208"/>
      <c r="L101" s="208"/>
      <c r="M101" s="208"/>
      <c r="N101" s="208"/>
      <c r="O101" s="208"/>
      <c r="P101" s="208"/>
      <c r="Q101" s="208"/>
      <c r="R101" s="208"/>
      <c r="S101" s="208"/>
      <c r="T101" s="208"/>
      <c r="U101" s="208"/>
      <c r="V101" s="208"/>
      <c r="W101" s="209"/>
    </row>
  </sheetData>
  <mergeCells count="283">
    <mergeCell ref="B100:W101"/>
    <mergeCell ref="B88:D88"/>
    <mergeCell ref="B89:D89"/>
    <mergeCell ref="B90:D90"/>
    <mergeCell ref="B91:D91"/>
    <mergeCell ref="B92:D92"/>
    <mergeCell ref="B93:D93"/>
    <mergeCell ref="B94:D94"/>
    <mergeCell ref="B96:W97"/>
    <mergeCell ref="B98:W99"/>
    <mergeCell ref="S79:T79"/>
    <mergeCell ref="V79:W79"/>
    <mergeCell ref="B81:D81"/>
    <mergeCell ref="B82:D82"/>
    <mergeCell ref="B83:D83"/>
    <mergeCell ref="B84:D84"/>
    <mergeCell ref="B85:D85"/>
    <mergeCell ref="B86:D86"/>
    <mergeCell ref="B87:D87"/>
    <mergeCell ref="B76:L76"/>
    <mergeCell ref="M76:N76"/>
    <mergeCell ref="O76:P76"/>
    <mergeCell ref="Q76:R76"/>
    <mergeCell ref="B77:L77"/>
    <mergeCell ref="M77:N77"/>
    <mergeCell ref="O77:P77"/>
    <mergeCell ref="Q77:R77"/>
    <mergeCell ref="B79:Q80"/>
    <mergeCell ref="B73:L73"/>
    <mergeCell ref="M73:N73"/>
    <mergeCell ref="O73:P73"/>
    <mergeCell ref="Q73:R73"/>
    <mergeCell ref="B74:L74"/>
    <mergeCell ref="M74:N74"/>
    <mergeCell ref="O74:P74"/>
    <mergeCell ref="Q74:R74"/>
    <mergeCell ref="B75:L75"/>
    <mergeCell ref="M75:N75"/>
    <mergeCell ref="O75:P75"/>
    <mergeCell ref="Q75:R75"/>
    <mergeCell ref="B70:L70"/>
    <mergeCell ref="M70:N70"/>
    <mergeCell ref="O70:P70"/>
    <mergeCell ref="Q70:R70"/>
    <mergeCell ref="B71:L71"/>
    <mergeCell ref="M71:N71"/>
    <mergeCell ref="O71:P71"/>
    <mergeCell ref="Q71:R71"/>
    <mergeCell ref="B72:L72"/>
    <mergeCell ref="M72:N72"/>
    <mergeCell ref="O72:P72"/>
    <mergeCell ref="Q72:R72"/>
    <mergeCell ref="B67:L67"/>
    <mergeCell ref="M67:N67"/>
    <mergeCell ref="O67:P67"/>
    <mergeCell ref="Q67:R67"/>
    <mergeCell ref="B68:L68"/>
    <mergeCell ref="M68:N68"/>
    <mergeCell ref="O68:P68"/>
    <mergeCell ref="Q68:R68"/>
    <mergeCell ref="B69:L69"/>
    <mergeCell ref="M69:N69"/>
    <mergeCell ref="O69:P69"/>
    <mergeCell ref="Q69:R69"/>
    <mergeCell ref="B64:L64"/>
    <mergeCell ref="M64:N64"/>
    <mergeCell ref="O64:P64"/>
    <mergeCell ref="Q64:R64"/>
    <mergeCell ref="B65:L65"/>
    <mergeCell ref="M65:N65"/>
    <mergeCell ref="O65:P65"/>
    <mergeCell ref="Q65:R65"/>
    <mergeCell ref="B66:L66"/>
    <mergeCell ref="M66:N66"/>
    <mergeCell ref="O66:P66"/>
    <mergeCell ref="Q66:R66"/>
    <mergeCell ref="B61:L61"/>
    <mergeCell ref="M61:N61"/>
    <mergeCell ref="O61:P61"/>
    <mergeCell ref="Q61:R61"/>
    <mergeCell ref="B62:L62"/>
    <mergeCell ref="M62:N62"/>
    <mergeCell ref="O62:P62"/>
    <mergeCell ref="Q62:R62"/>
    <mergeCell ref="B63:L63"/>
    <mergeCell ref="M63:N63"/>
    <mergeCell ref="O63:P63"/>
    <mergeCell ref="Q63:R63"/>
    <mergeCell ref="B58:L58"/>
    <mergeCell ref="M58:N58"/>
    <mergeCell ref="O58:P58"/>
    <mergeCell ref="Q58:R58"/>
    <mergeCell ref="B59:L59"/>
    <mergeCell ref="M59:N59"/>
    <mergeCell ref="O59:P59"/>
    <mergeCell ref="Q59:R59"/>
    <mergeCell ref="B60:L60"/>
    <mergeCell ref="M60:N60"/>
    <mergeCell ref="O60:P60"/>
    <mergeCell ref="Q60:R60"/>
    <mergeCell ref="B55:L55"/>
    <mergeCell ref="M55:N55"/>
    <mergeCell ref="O55:P55"/>
    <mergeCell ref="Q55:R55"/>
    <mergeCell ref="B56:L56"/>
    <mergeCell ref="M56:N56"/>
    <mergeCell ref="O56:P56"/>
    <mergeCell ref="Q56:R56"/>
    <mergeCell ref="B57:L57"/>
    <mergeCell ref="M57:N57"/>
    <mergeCell ref="O57:P57"/>
    <mergeCell ref="Q57:R57"/>
    <mergeCell ref="B52:L52"/>
    <mergeCell ref="M52:N52"/>
    <mergeCell ref="O52:P52"/>
    <mergeCell ref="Q52:R52"/>
    <mergeCell ref="B53:L53"/>
    <mergeCell ref="M53:N53"/>
    <mergeCell ref="O53:P53"/>
    <mergeCell ref="Q53:R53"/>
    <mergeCell ref="B54:L54"/>
    <mergeCell ref="M54:N54"/>
    <mergeCell ref="O54:P54"/>
    <mergeCell ref="Q54:R54"/>
    <mergeCell ref="B49:L49"/>
    <mergeCell ref="M49:N49"/>
    <mergeCell ref="O49:P49"/>
    <mergeCell ref="Q49:R49"/>
    <mergeCell ref="B50:L50"/>
    <mergeCell ref="M50:N50"/>
    <mergeCell ref="O50:P50"/>
    <mergeCell ref="Q50:R50"/>
    <mergeCell ref="B51:L51"/>
    <mergeCell ref="M51:N51"/>
    <mergeCell ref="O51:P51"/>
    <mergeCell ref="Q51:R51"/>
    <mergeCell ref="B46:L46"/>
    <mergeCell ref="M46:N46"/>
    <mergeCell ref="O46:P46"/>
    <mergeCell ref="Q46:R46"/>
    <mergeCell ref="B47:L47"/>
    <mergeCell ref="M47:N47"/>
    <mergeCell ref="O47:P47"/>
    <mergeCell ref="Q47:R47"/>
    <mergeCell ref="B48:L48"/>
    <mergeCell ref="M48:N48"/>
    <mergeCell ref="O48:P48"/>
    <mergeCell ref="Q48:R48"/>
    <mergeCell ref="B43:L43"/>
    <mergeCell ref="M43:N43"/>
    <mergeCell ref="O43:P43"/>
    <mergeCell ref="Q43:R43"/>
    <mergeCell ref="B44:L44"/>
    <mergeCell ref="M44:N44"/>
    <mergeCell ref="O44:P44"/>
    <mergeCell ref="Q44:R44"/>
    <mergeCell ref="B45:L45"/>
    <mergeCell ref="M45:N45"/>
    <mergeCell ref="O45:P45"/>
    <mergeCell ref="Q45:R45"/>
    <mergeCell ref="B40:L40"/>
    <mergeCell ref="M40:N40"/>
    <mergeCell ref="O40:P40"/>
    <mergeCell ref="Q40:R40"/>
    <mergeCell ref="B41:L41"/>
    <mergeCell ref="M41:N41"/>
    <mergeCell ref="O41:P41"/>
    <mergeCell ref="Q41:R41"/>
    <mergeCell ref="B42:L42"/>
    <mergeCell ref="M42:N42"/>
    <mergeCell ref="O42:P42"/>
    <mergeCell ref="Q42:R42"/>
    <mergeCell ref="B37:L37"/>
    <mergeCell ref="M37:N37"/>
    <mergeCell ref="O37:P37"/>
    <mergeCell ref="Q37:R37"/>
    <mergeCell ref="B38:L38"/>
    <mergeCell ref="M38:N38"/>
    <mergeCell ref="O38:P38"/>
    <mergeCell ref="Q38:R38"/>
    <mergeCell ref="B39:L39"/>
    <mergeCell ref="M39:N39"/>
    <mergeCell ref="O39:P39"/>
    <mergeCell ref="Q39:R39"/>
    <mergeCell ref="B34:L34"/>
    <mergeCell ref="M34:N34"/>
    <mergeCell ref="O34:P34"/>
    <mergeCell ref="Q34:R34"/>
    <mergeCell ref="B35:L35"/>
    <mergeCell ref="M35:N35"/>
    <mergeCell ref="O35:P35"/>
    <mergeCell ref="Q35:R35"/>
    <mergeCell ref="B36:L36"/>
    <mergeCell ref="M36:N36"/>
    <mergeCell ref="O36:P36"/>
    <mergeCell ref="Q36:R36"/>
    <mergeCell ref="B31:L31"/>
    <mergeCell ref="M31:N31"/>
    <mergeCell ref="O31:P31"/>
    <mergeCell ref="Q31:R31"/>
    <mergeCell ref="B32:L32"/>
    <mergeCell ref="M32:N32"/>
    <mergeCell ref="O32:P32"/>
    <mergeCell ref="Q32:R32"/>
    <mergeCell ref="B33:L33"/>
    <mergeCell ref="M33:N33"/>
    <mergeCell ref="O33:P33"/>
    <mergeCell ref="Q33:R33"/>
    <mergeCell ref="B28:L28"/>
    <mergeCell ref="M28:N28"/>
    <mergeCell ref="O28:P28"/>
    <mergeCell ref="Q28:R28"/>
    <mergeCell ref="B29:L29"/>
    <mergeCell ref="M29:N29"/>
    <mergeCell ref="O29:P29"/>
    <mergeCell ref="Q29:R29"/>
    <mergeCell ref="B30:L30"/>
    <mergeCell ref="M30:N30"/>
    <mergeCell ref="O30:P30"/>
    <mergeCell ref="Q30:R30"/>
    <mergeCell ref="B25:L25"/>
    <mergeCell ref="M25:N25"/>
    <mergeCell ref="O25:P25"/>
    <mergeCell ref="Q25:R25"/>
    <mergeCell ref="B26:L26"/>
    <mergeCell ref="M26:N26"/>
    <mergeCell ref="O26:P26"/>
    <mergeCell ref="Q26:R26"/>
    <mergeCell ref="B27:L27"/>
    <mergeCell ref="M27:N27"/>
    <mergeCell ref="O27:P27"/>
    <mergeCell ref="Q27:R27"/>
    <mergeCell ref="B22:L22"/>
    <mergeCell ref="M22:N22"/>
    <mergeCell ref="O22:P22"/>
    <mergeCell ref="Q22:R22"/>
    <mergeCell ref="B23:L23"/>
    <mergeCell ref="M23:N23"/>
    <mergeCell ref="O23:P23"/>
    <mergeCell ref="Q23:R23"/>
    <mergeCell ref="B24:L24"/>
    <mergeCell ref="M24:N24"/>
    <mergeCell ref="O24:P24"/>
    <mergeCell ref="Q24:R24"/>
    <mergeCell ref="B20:L21"/>
    <mergeCell ref="M20:N21"/>
    <mergeCell ref="O20:P21"/>
    <mergeCell ref="Q20:R21"/>
    <mergeCell ref="S20:S21"/>
    <mergeCell ref="T20:T21"/>
    <mergeCell ref="U20:U21"/>
    <mergeCell ref="V20:V21"/>
    <mergeCell ref="W20:W21"/>
    <mergeCell ref="C15:I15"/>
    <mergeCell ref="L15:Q15"/>
    <mergeCell ref="T15:W15"/>
    <mergeCell ref="C16:I16"/>
    <mergeCell ref="L16:Q16"/>
    <mergeCell ref="T16:W16"/>
    <mergeCell ref="C17:W17"/>
    <mergeCell ref="B19:T19"/>
    <mergeCell ref="U19:W19"/>
    <mergeCell ref="D7:H7"/>
    <mergeCell ref="O7:W7"/>
    <mergeCell ref="D8:H8"/>
    <mergeCell ref="P8:W8"/>
    <mergeCell ref="C9:W9"/>
    <mergeCell ref="B14:I14"/>
    <mergeCell ref="K14:Q14"/>
    <mergeCell ref="S14:W14"/>
    <mergeCell ref="C10:W11"/>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2" manualBreakCount="2">
    <brk id="12" min="1" max="22" man="1"/>
    <brk id="99" min="1" max="2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indexed="53"/>
    <pageSetUpPr fitToPage="1"/>
  </sheetPr>
  <dimension ref="A1:AA36"/>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624</v>
      </c>
      <c r="D4" s="188" t="s">
        <v>623</v>
      </c>
      <c r="E4" s="188"/>
      <c r="F4" s="188"/>
      <c r="G4" s="188"/>
      <c r="H4" s="189"/>
      <c r="J4" s="190" t="s">
        <v>6</v>
      </c>
      <c r="K4" s="188"/>
      <c r="L4" s="12" t="s">
        <v>1011</v>
      </c>
      <c r="M4" s="191" t="s">
        <v>1010</v>
      </c>
      <c r="N4" s="191"/>
      <c r="O4" s="191"/>
      <c r="P4" s="191"/>
      <c r="Q4" s="192"/>
      <c r="R4" s="13"/>
      <c r="S4" s="193" t="s">
        <v>2015</v>
      </c>
      <c r="T4" s="194"/>
      <c r="U4" s="194"/>
      <c r="V4" s="195" t="s">
        <v>1009</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997</v>
      </c>
      <c r="D6" s="198" t="s">
        <v>1008</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467</v>
      </c>
      <c r="D7" s="197" t="s">
        <v>1007</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1006</v>
      </c>
      <c r="K8" s="19" t="s">
        <v>1005</v>
      </c>
      <c r="L8" s="19" t="s">
        <v>1004</v>
      </c>
      <c r="M8" s="19" t="s">
        <v>1003</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97.25" customHeight="1" thickTop="1" thickBot="1" x14ac:dyDescent="0.25">
      <c r="B10" s="20" t="s">
        <v>21</v>
      </c>
      <c r="C10" s="195" t="s">
        <v>1002</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1001</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1000</v>
      </c>
      <c r="C21" s="199"/>
      <c r="D21" s="199"/>
      <c r="E21" s="199"/>
      <c r="F21" s="199"/>
      <c r="G21" s="199"/>
      <c r="H21" s="199"/>
      <c r="I21" s="199"/>
      <c r="J21" s="199"/>
      <c r="K21" s="199"/>
      <c r="L21" s="199"/>
      <c r="M21" s="200" t="s">
        <v>467</v>
      </c>
      <c r="N21" s="200"/>
      <c r="O21" s="200" t="s">
        <v>48</v>
      </c>
      <c r="P21" s="200"/>
      <c r="Q21" s="200" t="s">
        <v>49</v>
      </c>
      <c r="R21" s="200"/>
      <c r="S21" s="27" t="s">
        <v>50</v>
      </c>
      <c r="T21" s="27" t="s">
        <v>51</v>
      </c>
      <c r="U21" s="27" t="s">
        <v>999</v>
      </c>
      <c r="V21" s="27">
        <f>+IF(ISERR(U21/T21*100),"N/A",ROUND(U21/T21*100,2))</f>
        <v>92.04</v>
      </c>
      <c r="W21" s="28">
        <f>+IF(ISERR(U21/S21*100),"N/A",ROUND(U21/S21*100,2))</f>
        <v>23.01</v>
      </c>
    </row>
    <row r="22" spans="2:27" ht="56.25" customHeight="1" thickBot="1" x14ac:dyDescent="0.25">
      <c r="B22" s="127" t="s">
        <v>998</v>
      </c>
      <c r="C22" s="199"/>
      <c r="D22" s="199"/>
      <c r="E22" s="199"/>
      <c r="F22" s="199"/>
      <c r="G22" s="199"/>
      <c r="H22" s="199"/>
      <c r="I22" s="199"/>
      <c r="J22" s="199"/>
      <c r="K22" s="199"/>
      <c r="L22" s="199"/>
      <c r="M22" s="200" t="s">
        <v>997</v>
      </c>
      <c r="N22" s="200"/>
      <c r="O22" s="200" t="s">
        <v>48</v>
      </c>
      <c r="P22" s="200"/>
      <c r="Q22" s="200" t="s">
        <v>49</v>
      </c>
      <c r="R22" s="200"/>
      <c r="S22" s="27" t="s">
        <v>50</v>
      </c>
      <c r="T22" s="27" t="s">
        <v>712</v>
      </c>
      <c r="U22" s="27" t="s">
        <v>996</v>
      </c>
      <c r="V22" s="27">
        <f>+IF(ISERR(U22/T22*100),"N/A",ROUND(U22/T22*100,2))</f>
        <v>52</v>
      </c>
      <c r="W22" s="28">
        <f>+IF(ISERR(U22/S22*100),"N/A",ROUND(U22/S22*100,2))</f>
        <v>2.6</v>
      </c>
    </row>
    <row r="23" spans="2:27" ht="21.75" customHeight="1" thickTop="1" thickBot="1" x14ac:dyDescent="0.25">
      <c r="B23" s="7" t="s">
        <v>60</v>
      </c>
      <c r="C23" s="8"/>
      <c r="D23" s="8"/>
      <c r="E23" s="8"/>
      <c r="F23" s="8"/>
      <c r="G23" s="8"/>
      <c r="H23" s="9"/>
      <c r="I23" s="9"/>
      <c r="J23" s="9"/>
      <c r="K23" s="9"/>
      <c r="L23" s="9"/>
      <c r="M23" s="9"/>
      <c r="N23" s="9"/>
      <c r="O23" s="9"/>
      <c r="P23" s="9"/>
      <c r="Q23" s="9"/>
      <c r="R23" s="9"/>
      <c r="S23" s="9"/>
      <c r="T23" s="9"/>
      <c r="U23" s="9"/>
      <c r="V23" s="9"/>
      <c r="W23" s="10"/>
      <c r="X23" s="18"/>
    </row>
    <row r="24" spans="2:27" ht="29.25" customHeight="1" thickTop="1" thickBot="1" x14ac:dyDescent="0.25">
      <c r="B24" s="137" t="s">
        <v>2298</v>
      </c>
      <c r="C24" s="138"/>
      <c r="D24" s="138"/>
      <c r="E24" s="138"/>
      <c r="F24" s="138"/>
      <c r="G24" s="138"/>
      <c r="H24" s="138"/>
      <c r="I24" s="138"/>
      <c r="J24" s="138"/>
      <c r="K24" s="138"/>
      <c r="L24" s="138"/>
      <c r="M24" s="138"/>
      <c r="N24" s="138"/>
      <c r="O24" s="138"/>
      <c r="P24" s="138"/>
      <c r="Q24" s="139"/>
      <c r="R24" s="29" t="s">
        <v>41</v>
      </c>
      <c r="S24" s="143" t="s">
        <v>42</v>
      </c>
      <c r="T24" s="143"/>
      <c r="U24" s="30" t="s">
        <v>61</v>
      </c>
      <c r="V24" s="144" t="s">
        <v>62</v>
      </c>
      <c r="W24" s="145"/>
    </row>
    <row r="25" spans="2:27" ht="30.75" customHeight="1" thickBot="1" x14ac:dyDescent="0.25">
      <c r="B25" s="140"/>
      <c r="C25" s="141"/>
      <c r="D25" s="141"/>
      <c r="E25" s="141"/>
      <c r="F25" s="141"/>
      <c r="G25" s="141"/>
      <c r="H25" s="141"/>
      <c r="I25" s="141"/>
      <c r="J25" s="141"/>
      <c r="K25" s="141"/>
      <c r="L25" s="141"/>
      <c r="M25" s="141"/>
      <c r="N25" s="141"/>
      <c r="O25" s="141"/>
      <c r="P25" s="141"/>
      <c r="Q25" s="142"/>
      <c r="R25" s="31" t="s">
        <v>63</v>
      </c>
      <c r="S25" s="31" t="s">
        <v>63</v>
      </c>
      <c r="T25" s="31" t="s">
        <v>48</v>
      </c>
      <c r="U25" s="31" t="s">
        <v>63</v>
      </c>
      <c r="V25" s="31" t="s">
        <v>64</v>
      </c>
      <c r="W25" s="32" t="s">
        <v>65</v>
      </c>
      <c r="Y25" s="18"/>
    </row>
    <row r="26" spans="2:27" ht="23.25" customHeight="1" thickBot="1" x14ac:dyDescent="0.25">
      <c r="B26" s="146" t="s">
        <v>66</v>
      </c>
      <c r="C26" s="147"/>
      <c r="D26" s="147"/>
      <c r="E26" s="33" t="s">
        <v>464</v>
      </c>
      <c r="F26" s="33"/>
      <c r="G26" s="33"/>
      <c r="H26" s="34"/>
      <c r="I26" s="34"/>
      <c r="J26" s="34"/>
      <c r="K26" s="34"/>
      <c r="L26" s="34"/>
      <c r="M26" s="34"/>
      <c r="N26" s="34"/>
      <c r="O26" s="34"/>
      <c r="P26" s="35"/>
      <c r="Q26" s="35"/>
      <c r="R26" s="36" t="s">
        <v>995</v>
      </c>
      <c r="S26" s="36" t="s">
        <v>10</v>
      </c>
      <c r="T26" s="35"/>
      <c r="U26" s="36" t="s">
        <v>58</v>
      </c>
      <c r="V26" s="35"/>
      <c r="W26" s="37">
        <f>+IF(ISERR(U26/R26*100),"N/A",ROUND(U26/R26*100,2))</f>
        <v>0</v>
      </c>
    </row>
    <row r="27" spans="2:27" ht="26.25" customHeight="1" x14ac:dyDescent="0.2">
      <c r="B27" s="148" t="s">
        <v>69</v>
      </c>
      <c r="C27" s="149"/>
      <c r="D27" s="149"/>
      <c r="E27" s="38" t="s">
        <v>464</v>
      </c>
      <c r="F27" s="38"/>
      <c r="G27" s="38"/>
      <c r="H27" s="39"/>
      <c r="I27" s="39"/>
      <c r="J27" s="39"/>
      <c r="K27" s="39"/>
      <c r="L27" s="39"/>
      <c r="M27" s="39"/>
      <c r="N27" s="39"/>
      <c r="O27" s="39"/>
      <c r="P27" s="40"/>
      <c r="Q27" s="40"/>
      <c r="R27" s="41" t="s">
        <v>995</v>
      </c>
      <c r="S27" s="41" t="s">
        <v>58</v>
      </c>
      <c r="T27" s="41">
        <f>+IF(ISERR(S27/R27*100),"N/A",ROUND(S27/R27*100,2))</f>
        <v>0</v>
      </c>
      <c r="U27" s="41" t="s">
        <v>58</v>
      </c>
      <c r="V27" s="41" t="str">
        <f>+IF(ISERR(U27/S27*100),"N/A",ROUND(U27/S27*100,2))</f>
        <v>N/A</v>
      </c>
      <c r="W27" s="42">
        <f>+IF(ISERR(U27/R27*100),"N/A",ROUND(U27/R27*100,2))</f>
        <v>0</v>
      </c>
    </row>
    <row r="28" spans="2:27" ht="23.25" customHeight="1" thickBot="1" x14ac:dyDescent="0.25">
      <c r="B28" s="146" t="s">
        <v>66</v>
      </c>
      <c r="C28" s="147"/>
      <c r="D28" s="147"/>
      <c r="E28" s="33" t="s">
        <v>993</v>
      </c>
      <c r="F28" s="33"/>
      <c r="G28" s="33"/>
      <c r="H28" s="34"/>
      <c r="I28" s="34"/>
      <c r="J28" s="34"/>
      <c r="K28" s="34"/>
      <c r="L28" s="34"/>
      <c r="M28" s="34"/>
      <c r="N28" s="34"/>
      <c r="O28" s="34"/>
      <c r="P28" s="35"/>
      <c r="Q28" s="35"/>
      <c r="R28" s="36" t="s">
        <v>994</v>
      </c>
      <c r="S28" s="36" t="s">
        <v>10</v>
      </c>
      <c r="T28" s="35"/>
      <c r="U28" s="36" t="s">
        <v>58</v>
      </c>
      <c r="V28" s="35"/>
      <c r="W28" s="37">
        <f>+IF(ISERR(U28/R28*100),"N/A",ROUND(U28/R28*100,2))</f>
        <v>0</v>
      </c>
    </row>
    <row r="29" spans="2:27" ht="26.25" customHeight="1" thickBot="1" x14ac:dyDescent="0.25">
      <c r="B29" s="148" t="s">
        <v>69</v>
      </c>
      <c r="C29" s="149"/>
      <c r="D29" s="149"/>
      <c r="E29" s="38" t="s">
        <v>993</v>
      </c>
      <c r="F29" s="38"/>
      <c r="G29" s="38"/>
      <c r="H29" s="39"/>
      <c r="I29" s="39"/>
      <c r="J29" s="39"/>
      <c r="K29" s="39"/>
      <c r="L29" s="39"/>
      <c r="M29" s="39"/>
      <c r="N29" s="39"/>
      <c r="O29" s="39"/>
      <c r="P29" s="40"/>
      <c r="Q29" s="40"/>
      <c r="R29" s="41" t="s">
        <v>58</v>
      </c>
      <c r="S29" s="41" t="s">
        <v>58</v>
      </c>
      <c r="T29" s="41" t="str">
        <f>+IF(ISERR(S29/R29*100),"N/A",ROUND(S29/R29*100,2))</f>
        <v>N/A</v>
      </c>
      <c r="U29" s="41" t="s">
        <v>58</v>
      </c>
      <c r="V29" s="41" t="str">
        <f>+IF(ISERR(U29/S29*100),"N/A",ROUND(U29/S29*100,2))</f>
        <v>N/A</v>
      </c>
      <c r="W29" s="42" t="str">
        <f>+IF(ISERR(U29/R29*100),"N/A",ROUND(U29/R29*100,2))</f>
        <v>N/A</v>
      </c>
    </row>
    <row r="30" spans="2:27" ht="22.5" customHeight="1" thickTop="1" thickBot="1" x14ac:dyDescent="0.25">
      <c r="B30" s="7" t="s">
        <v>71</v>
      </c>
      <c r="C30" s="8"/>
      <c r="D30" s="8"/>
      <c r="E30" s="8"/>
      <c r="F30" s="8"/>
      <c r="G30" s="8"/>
      <c r="H30" s="9"/>
      <c r="I30" s="9"/>
      <c r="J30" s="9"/>
      <c r="K30" s="9"/>
      <c r="L30" s="9"/>
      <c r="M30" s="9"/>
      <c r="N30" s="9"/>
      <c r="O30" s="9"/>
      <c r="P30" s="9"/>
      <c r="Q30" s="9"/>
      <c r="R30" s="9"/>
      <c r="S30" s="9"/>
      <c r="T30" s="9"/>
      <c r="U30" s="9"/>
      <c r="V30" s="9"/>
      <c r="W30" s="10"/>
    </row>
    <row r="31" spans="2:27" ht="37.5" customHeight="1" thickTop="1" x14ac:dyDescent="0.2">
      <c r="B31" s="201" t="s">
        <v>2194</v>
      </c>
      <c r="C31" s="202"/>
      <c r="D31" s="202"/>
      <c r="E31" s="202"/>
      <c r="F31" s="202"/>
      <c r="G31" s="202"/>
      <c r="H31" s="202"/>
      <c r="I31" s="202"/>
      <c r="J31" s="202"/>
      <c r="K31" s="202"/>
      <c r="L31" s="202"/>
      <c r="M31" s="202"/>
      <c r="N31" s="202"/>
      <c r="O31" s="202"/>
      <c r="P31" s="202"/>
      <c r="Q31" s="202"/>
      <c r="R31" s="202"/>
      <c r="S31" s="202"/>
      <c r="T31" s="202"/>
      <c r="U31" s="202"/>
      <c r="V31" s="202"/>
      <c r="W31" s="203"/>
    </row>
    <row r="32" spans="2:27" ht="84.75"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2195</v>
      </c>
      <c r="C33" s="202"/>
      <c r="D33" s="202"/>
      <c r="E33" s="202"/>
      <c r="F33" s="202"/>
      <c r="G33" s="202"/>
      <c r="H33" s="202"/>
      <c r="I33" s="202"/>
      <c r="J33" s="202"/>
      <c r="K33" s="202"/>
      <c r="L33" s="202"/>
      <c r="M33" s="202"/>
      <c r="N33" s="202"/>
      <c r="O33" s="202"/>
      <c r="P33" s="202"/>
      <c r="Q33" s="202"/>
      <c r="R33" s="202"/>
      <c r="S33" s="202"/>
      <c r="T33" s="202"/>
      <c r="U33" s="202"/>
      <c r="V33" s="202"/>
      <c r="W33" s="203"/>
    </row>
    <row r="34" spans="2:23" ht="84.75" customHeight="1" thickBot="1" x14ac:dyDescent="0.25">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x14ac:dyDescent="0.2">
      <c r="B35" s="201" t="s">
        <v>2196</v>
      </c>
      <c r="C35" s="202"/>
      <c r="D35" s="202"/>
      <c r="E35" s="202"/>
      <c r="F35" s="202"/>
      <c r="G35" s="202"/>
      <c r="H35" s="202"/>
      <c r="I35" s="202"/>
      <c r="J35" s="202"/>
      <c r="K35" s="202"/>
      <c r="L35" s="202"/>
      <c r="M35" s="202"/>
      <c r="N35" s="202"/>
      <c r="O35" s="202"/>
      <c r="P35" s="202"/>
      <c r="Q35" s="202"/>
      <c r="R35" s="202"/>
      <c r="S35" s="202"/>
      <c r="T35" s="202"/>
      <c r="U35" s="202"/>
      <c r="V35" s="202"/>
      <c r="W35" s="203"/>
    </row>
    <row r="36" spans="2:23" ht="80.25" customHeight="1" thickBot="1" x14ac:dyDescent="0.25">
      <c r="B36" s="207"/>
      <c r="C36" s="208"/>
      <c r="D36" s="208"/>
      <c r="E36" s="208"/>
      <c r="F36" s="208"/>
      <c r="G36" s="208"/>
      <c r="H36" s="208"/>
      <c r="I36" s="208"/>
      <c r="J36" s="208"/>
      <c r="K36" s="208"/>
      <c r="L36" s="208"/>
      <c r="M36" s="208"/>
      <c r="N36" s="208"/>
      <c r="O36" s="208"/>
      <c r="P36" s="208"/>
      <c r="Q36" s="208"/>
      <c r="R36" s="208"/>
      <c r="S36" s="208"/>
      <c r="T36" s="208"/>
      <c r="U36" s="208"/>
      <c r="V36" s="208"/>
      <c r="W36" s="209"/>
    </row>
  </sheetData>
  <mergeCells count="57">
    <mergeCell ref="S24:T24"/>
    <mergeCell ref="B33:W34"/>
    <mergeCell ref="B35:W36"/>
    <mergeCell ref="V24:W24"/>
    <mergeCell ref="B26:D26"/>
    <mergeCell ref="B27:D27"/>
    <mergeCell ref="B28:D28"/>
    <mergeCell ref="B29:D29"/>
    <mergeCell ref="B31:W32"/>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indexed="53"/>
    <pageSetUpPr fitToPage="1"/>
  </sheetPr>
  <dimension ref="A1:AA35"/>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1025</v>
      </c>
      <c r="D4" s="188" t="s">
        <v>1024</v>
      </c>
      <c r="E4" s="188"/>
      <c r="F4" s="188"/>
      <c r="G4" s="188"/>
      <c r="H4" s="189"/>
      <c r="J4" s="190" t="s">
        <v>6</v>
      </c>
      <c r="K4" s="188"/>
      <c r="L4" s="12" t="s">
        <v>1023</v>
      </c>
      <c r="M4" s="191" t="s">
        <v>1022</v>
      </c>
      <c r="N4" s="191"/>
      <c r="O4" s="191"/>
      <c r="P4" s="191"/>
      <c r="Q4" s="192"/>
      <c r="R4" s="13"/>
      <c r="S4" s="193" t="s">
        <v>2015</v>
      </c>
      <c r="T4" s="194"/>
      <c r="U4" s="194"/>
      <c r="V4" s="195" t="s">
        <v>1021</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391</v>
      </c>
      <c r="D6" s="198" t="s">
        <v>1020</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1019</v>
      </c>
      <c r="K8" s="19" t="s">
        <v>1018</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1017</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1016</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1015</v>
      </c>
      <c r="C21" s="199"/>
      <c r="D21" s="199"/>
      <c r="E21" s="199"/>
      <c r="F21" s="199"/>
      <c r="G21" s="199"/>
      <c r="H21" s="199"/>
      <c r="I21" s="199"/>
      <c r="J21" s="199"/>
      <c r="K21" s="199"/>
      <c r="L21" s="199"/>
      <c r="M21" s="200" t="s">
        <v>391</v>
      </c>
      <c r="N21" s="200"/>
      <c r="O21" s="200" t="s">
        <v>48</v>
      </c>
      <c r="P21" s="200"/>
      <c r="Q21" s="200" t="s">
        <v>49</v>
      </c>
      <c r="R21" s="200"/>
      <c r="S21" s="27" t="s">
        <v>50</v>
      </c>
      <c r="T21" s="27" t="s">
        <v>58</v>
      </c>
      <c r="U21" s="27" t="s">
        <v>58</v>
      </c>
      <c r="V21" s="27" t="str">
        <f>+IF(ISERR(U21/T21*100),"N/A",ROUND(U21/T21*100,2))</f>
        <v>N/A</v>
      </c>
      <c r="W21" s="28">
        <f>+IF(ISERR(U21/S21*100),"N/A",ROUND(U21/S21*100,2))</f>
        <v>0</v>
      </c>
    </row>
    <row r="22" spans="2:27" ht="56.25" customHeight="1" x14ac:dyDescent="0.2">
      <c r="B22" s="127" t="s">
        <v>1014</v>
      </c>
      <c r="C22" s="199"/>
      <c r="D22" s="199"/>
      <c r="E22" s="199"/>
      <c r="F22" s="199"/>
      <c r="G22" s="199"/>
      <c r="H22" s="199"/>
      <c r="I22" s="199"/>
      <c r="J22" s="199"/>
      <c r="K22" s="199"/>
      <c r="L22" s="199"/>
      <c r="M22" s="200" t="s">
        <v>391</v>
      </c>
      <c r="N22" s="200"/>
      <c r="O22" s="200" t="s">
        <v>48</v>
      </c>
      <c r="P22" s="200"/>
      <c r="Q22" s="200" t="s">
        <v>49</v>
      </c>
      <c r="R22" s="200"/>
      <c r="S22" s="27" t="s">
        <v>50</v>
      </c>
      <c r="T22" s="27" t="s">
        <v>58</v>
      </c>
      <c r="U22" s="27" t="s">
        <v>58</v>
      </c>
      <c r="V22" s="27" t="str">
        <f>+IF(ISERR(U22/T22*100),"N/A",ROUND(U22/T22*100,2))</f>
        <v>N/A</v>
      </c>
      <c r="W22" s="28">
        <f>+IF(ISERR(U22/S22*100),"N/A",ROUND(U22/S22*100,2))</f>
        <v>0</v>
      </c>
    </row>
    <row r="23" spans="2:27" ht="56.25" customHeight="1" thickBot="1" x14ac:dyDescent="0.25">
      <c r="B23" s="127" t="s">
        <v>1013</v>
      </c>
      <c r="C23" s="199"/>
      <c r="D23" s="199"/>
      <c r="E23" s="199"/>
      <c r="F23" s="199"/>
      <c r="G23" s="199"/>
      <c r="H23" s="199"/>
      <c r="I23" s="199"/>
      <c r="J23" s="199"/>
      <c r="K23" s="199"/>
      <c r="L23" s="199"/>
      <c r="M23" s="200" t="s">
        <v>391</v>
      </c>
      <c r="N23" s="200"/>
      <c r="O23" s="200" t="s">
        <v>48</v>
      </c>
      <c r="P23" s="200"/>
      <c r="Q23" s="200" t="s">
        <v>49</v>
      </c>
      <c r="R23" s="200"/>
      <c r="S23" s="27" t="s">
        <v>50</v>
      </c>
      <c r="T23" s="27" t="s">
        <v>58</v>
      </c>
      <c r="U23" s="27" t="s">
        <v>58</v>
      </c>
      <c r="V23" s="27" t="str">
        <f>+IF(ISERR(U23/T23*100),"N/A",ROUND(U23/T23*100,2))</f>
        <v>N/A</v>
      </c>
      <c r="W23" s="28">
        <f>+IF(ISERR(U23/S23*100),"N/A",ROUND(U23/S23*100,2))</f>
        <v>0</v>
      </c>
    </row>
    <row r="24" spans="2:27" ht="21.75" customHeight="1" thickTop="1" thickBot="1" x14ac:dyDescent="0.25">
      <c r="B24" s="7" t="s">
        <v>60</v>
      </c>
      <c r="C24" s="8"/>
      <c r="D24" s="8"/>
      <c r="E24" s="8"/>
      <c r="F24" s="8"/>
      <c r="G24" s="8"/>
      <c r="H24" s="9"/>
      <c r="I24" s="9"/>
      <c r="J24" s="9"/>
      <c r="K24" s="9"/>
      <c r="L24" s="9"/>
      <c r="M24" s="9"/>
      <c r="N24" s="9"/>
      <c r="O24" s="9"/>
      <c r="P24" s="9"/>
      <c r="Q24" s="9"/>
      <c r="R24" s="9"/>
      <c r="S24" s="9"/>
      <c r="T24" s="9"/>
      <c r="U24" s="9"/>
      <c r="V24" s="9"/>
      <c r="W24" s="10"/>
      <c r="X24" s="18"/>
    </row>
    <row r="25" spans="2:27" ht="29.25" customHeight="1" thickTop="1" thickBot="1" x14ac:dyDescent="0.25">
      <c r="B25" s="137" t="s">
        <v>2298</v>
      </c>
      <c r="C25" s="138"/>
      <c r="D25" s="138"/>
      <c r="E25" s="138"/>
      <c r="F25" s="138"/>
      <c r="G25" s="138"/>
      <c r="H25" s="138"/>
      <c r="I25" s="138"/>
      <c r="J25" s="138"/>
      <c r="K25" s="138"/>
      <c r="L25" s="138"/>
      <c r="M25" s="138"/>
      <c r="N25" s="138"/>
      <c r="O25" s="138"/>
      <c r="P25" s="138"/>
      <c r="Q25" s="139"/>
      <c r="R25" s="29" t="s">
        <v>41</v>
      </c>
      <c r="S25" s="143" t="s">
        <v>42</v>
      </c>
      <c r="T25" s="143"/>
      <c r="U25" s="30" t="s">
        <v>61</v>
      </c>
      <c r="V25" s="144" t="s">
        <v>62</v>
      </c>
      <c r="W25" s="145"/>
    </row>
    <row r="26" spans="2:27" ht="30.75" customHeight="1" thickBot="1" x14ac:dyDescent="0.25">
      <c r="B26" s="140"/>
      <c r="C26" s="141"/>
      <c r="D26" s="141"/>
      <c r="E26" s="141"/>
      <c r="F26" s="141"/>
      <c r="G26" s="141"/>
      <c r="H26" s="141"/>
      <c r="I26" s="141"/>
      <c r="J26" s="141"/>
      <c r="K26" s="141"/>
      <c r="L26" s="141"/>
      <c r="M26" s="141"/>
      <c r="N26" s="141"/>
      <c r="O26" s="141"/>
      <c r="P26" s="141"/>
      <c r="Q26" s="142"/>
      <c r="R26" s="31" t="s">
        <v>63</v>
      </c>
      <c r="S26" s="31" t="s">
        <v>63</v>
      </c>
      <c r="T26" s="31" t="s">
        <v>48</v>
      </c>
      <c r="U26" s="31" t="s">
        <v>63</v>
      </c>
      <c r="V26" s="31" t="s">
        <v>64</v>
      </c>
      <c r="W26" s="32" t="s">
        <v>65</v>
      </c>
      <c r="Y26" s="18"/>
    </row>
    <row r="27" spans="2:27" ht="23.25" customHeight="1" thickBot="1" x14ac:dyDescent="0.25">
      <c r="B27" s="146" t="s">
        <v>66</v>
      </c>
      <c r="C27" s="147"/>
      <c r="D27" s="147"/>
      <c r="E27" s="33" t="s">
        <v>390</v>
      </c>
      <c r="F27" s="33"/>
      <c r="G27" s="33"/>
      <c r="H27" s="34"/>
      <c r="I27" s="34"/>
      <c r="J27" s="34"/>
      <c r="K27" s="34"/>
      <c r="L27" s="34"/>
      <c r="M27" s="34"/>
      <c r="N27" s="34"/>
      <c r="O27" s="34"/>
      <c r="P27" s="35"/>
      <c r="Q27" s="35"/>
      <c r="R27" s="36" t="s">
        <v>1012</v>
      </c>
      <c r="S27" s="36" t="s">
        <v>10</v>
      </c>
      <c r="T27" s="35"/>
      <c r="U27" s="36" t="s">
        <v>58</v>
      </c>
      <c r="V27" s="35"/>
      <c r="W27" s="37">
        <f>+IF(ISERR(U27/R27*100),"N/A",ROUND(U27/R27*100,2))</f>
        <v>0</v>
      </c>
    </row>
    <row r="28" spans="2:27" ht="26.25" customHeight="1" thickBot="1" x14ac:dyDescent="0.25">
      <c r="B28" s="148" t="s">
        <v>69</v>
      </c>
      <c r="C28" s="149"/>
      <c r="D28" s="149"/>
      <c r="E28" s="38" t="s">
        <v>390</v>
      </c>
      <c r="F28" s="38"/>
      <c r="G28" s="38"/>
      <c r="H28" s="39"/>
      <c r="I28" s="39"/>
      <c r="J28" s="39"/>
      <c r="K28" s="39"/>
      <c r="L28" s="39"/>
      <c r="M28" s="39"/>
      <c r="N28" s="39"/>
      <c r="O28" s="39"/>
      <c r="P28" s="40"/>
      <c r="Q28" s="40"/>
      <c r="R28" s="41" t="s">
        <v>1012</v>
      </c>
      <c r="S28" s="41" t="s">
        <v>58</v>
      </c>
      <c r="T28" s="41">
        <f>+IF(ISERR(S28/R28*100),"N/A",ROUND(S28/R28*100,2))</f>
        <v>0</v>
      </c>
      <c r="U28" s="41" t="s">
        <v>58</v>
      </c>
      <c r="V28" s="41" t="str">
        <f>+IF(ISERR(U28/S28*100),"N/A",ROUND(U28/S28*100,2))</f>
        <v>N/A</v>
      </c>
      <c r="W28" s="42">
        <f>+IF(ISERR(U28/R28*100),"N/A",ROUND(U28/R28*100,2))</f>
        <v>0</v>
      </c>
    </row>
    <row r="29" spans="2:27" ht="22.5" customHeight="1" thickTop="1" thickBot="1" x14ac:dyDescent="0.25">
      <c r="B29" s="7" t="s">
        <v>71</v>
      </c>
      <c r="C29" s="8"/>
      <c r="D29" s="8"/>
      <c r="E29" s="8"/>
      <c r="F29" s="8"/>
      <c r="G29" s="8"/>
      <c r="H29" s="9"/>
      <c r="I29" s="9"/>
      <c r="J29" s="9"/>
      <c r="K29" s="9"/>
      <c r="L29" s="9"/>
      <c r="M29" s="9"/>
      <c r="N29" s="9"/>
      <c r="O29" s="9"/>
      <c r="P29" s="9"/>
      <c r="Q29" s="9"/>
      <c r="R29" s="9"/>
      <c r="S29" s="9"/>
      <c r="T29" s="9"/>
      <c r="U29" s="9"/>
      <c r="V29" s="9"/>
      <c r="W29" s="10"/>
    </row>
    <row r="30" spans="2:27" ht="37.5" customHeight="1" thickTop="1" x14ac:dyDescent="0.2">
      <c r="B30" s="201" t="s">
        <v>2191</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12.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2192</v>
      </c>
      <c r="C32" s="202"/>
      <c r="D32" s="202"/>
      <c r="E32" s="202"/>
      <c r="F32" s="202"/>
      <c r="G32" s="202"/>
      <c r="H32" s="202"/>
      <c r="I32" s="202"/>
      <c r="J32" s="202"/>
      <c r="K32" s="202"/>
      <c r="L32" s="202"/>
      <c r="M32" s="202"/>
      <c r="N32" s="202"/>
      <c r="O32" s="202"/>
      <c r="P32" s="202"/>
      <c r="Q32" s="202"/>
      <c r="R32" s="202"/>
      <c r="S32" s="202"/>
      <c r="T32" s="202"/>
      <c r="U32" s="202"/>
      <c r="V32" s="202"/>
      <c r="W32" s="203"/>
    </row>
    <row r="33" spans="2:23" ht="45" customHeight="1" thickBot="1" x14ac:dyDescent="0.25">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x14ac:dyDescent="0.2">
      <c r="B34" s="201" t="s">
        <v>2193</v>
      </c>
      <c r="C34" s="202"/>
      <c r="D34" s="202"/>
      <c r="E34" s="202"/>
      <c r="F34" s="202"/>
      <c r="G34" s="202"/>
      <c r="H34" s="202"/>
      <c r="I34" s="202"/>
      <c r="J34" s="202"/>
      <c r="K34" s="202"/>
      <c r="L34" s="202"/>
      <c r="M34" s="202"/>
      <c r="N34" s="202"/>
      <c r="O34" s="202"/>
      <c r="P34" s="202"/>
      <c r="Q34" s="202"/>
      <c r="R34" s="202"/>
      <c r="S34" s="202"/>
      <c r="T34" s="202"/>
      <c r="U34" s="202"/>
      <c r="V34" s="202"/>
      <c r="W34" s="203"/>
    </row>
    <row r="35" spans="2:23" ht="41.25" customHeight="1" thickBot="1" x14ac:dyDescent="0.25">
      <c r="B35" s="207"/>
      <c r="C35" s="208"/>
      <c r="D35" s="208"/>
      <c r="E35" s="208"/>
      <c r="F35" s="208"/>
      <c r="G35" s="208"/>
      <c r="H35" s="208"/>
      <c r="I35" s="208"/>
      <c r="J35" s="208"/>
      <c r="K35" s="208"/>
      <c r="L35" s="208"/>
      <c r="M35" s="208"/>
      <c r="N35" s="208"/>
      <c r="O35" s="208"/>
      <c r="P35" s="208"/>
      <c r="Q35" s="208"/>
      <c r="R35" s="208"/>
      <c r="S35" s="208"/>
      <c r="T35" s="208"/>
      <c r="U35" s="208"/>
      <c r="V35" s="208"/>
      <c r="W35" s="20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indexed="53"/>
    <pageSetUpPr fitToPage="1"/>
  </sheetPr>
  <dimension ref="A1:AA34"/>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1043</v>
      </c>
      <c r="D4" s="188" t="s">
        <v>1042</v>
      </c>
      <c r="E4" s="188"/>
      <c r="F4" s="188"/>
      <c r="G4" s="188"/>
      <c r="H4" s="189"/>
      <c r="J4" s="190" t="s">
        <v>6</v>
      </c>
      <c r="K4" s="188"/>
      <c r="L4" s="12" t="s">
        <v>188</v>
      </c>
      <c r="M4" s="191" t="s">
        <v>1041</v>
      </c>
      <c r="N4" s="191"/>
      <c r="O4" s="191"/>
      <c r="P4" s="191"/>
      <c r="Q4" s="192"/>
      <c r="R4" s="13"/>
      <c r="S4" s="193" t="s">
        <v>2015</v>
      </c>
      <c r="T4" s="194"/>
      <c r="U4" s="194"/>
      <c r="V4" s="195" t="s">
        <v>1027</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519</v>
      </c>
      <c r="D6" s="198" t="s">
        <v>1040</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1039</v>
      </c>
      <c r="K8" s="19" t="s">
        <v>1038</v>
      </c>
      <c r="L8" s="19" t="s">
        <v>1037</v>
      </c>
      <c r="M8" s="19" t="s">
        <v>1036</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1035</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1034</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1033</v>
      </c>
      <c r="C21" s="199"/>
      <c r="D21" s="199"/>
      <c r="E21" s="199"/>
      <c r="F21" s="199"/>
      <c r="G21" s="199"/>
      <c r="H21" s="199"/>
      <c r="I21" s="199"/>
      <c r="J21" s="199"/>
      <c r="K21" s="199"/>
      <c r="L21" s="199"/>
      <c r="M21" s="200" t="s">
        <v>519</v>
      </c>
      <c r="N21" s="200"/>
      <c r="O21" s="200" t="s">
        <v>48</v>
      </c>
      <c r="P21" s="200"/>
      <c r="Q21" s="200" t="s">
        <v>49</v>
      </c>
      <c r="R21" s="200"/>
      <c r="S21" s="27" t="s">
        <v>1032</v>
      </c>
      <c r="T21" s="27" t="s">
        <v>1031</v>
      </c>
      <c r="U21" s="27" t="s">
        <v>1030</v>
      </c>
      <c r="V21" s="27">
        <f>+IF(ISERR(U21/T21*100),"N/A",ROUND(U21/T21*100,2))</f>
        <v>113.05</v>
      </c>
      <c r="W21" s="28">
        <f>+IF(ISERR(U21/S21*100),"N/A",ROUND(U21/S21*100,2))</f>
        <v>29.93</v>
      </c>
    </row>
    <row r="22" spans="2:27" ht="56.25" customHeight="1" thickBot="1" x14ac:dyDescent="0.25">
      <c r="B22" s="127" t="s">
        <v>1029</v>
      </c>
      <c r="C22" s="199"/>
      <c r="D22" s="199"/>
      <c r="E22" s="199"/>
      <c r="F22" s="199"/>
      <c r="G22" s="199"/>
      <c r="H22" s="199"/>
      <c r="I22" s="199"/>
      <c r="J22" s="199"/>
      <c r="K22" s="199"/>
      <c r="L22" s="199"/>
      <c r="M22" s="200" t="s">
        <v>519</v>
      </c>
      <c r="N22" s="200"/>
      <c r="O22" s="200" t="s">
        <v>48</v>
      </c>
      <c r="P22" s="200"/>
      <c r="Q22" s="200" t="s">
        <v>49</v>
      </c>
      <c r="R22" s="200"/>
      <c r="S22" s="27" t="s">
        <v>50</v>
      </c>
      <c r="T22" s="27" t="s">
        <v>51</v>
      </c>
      <c r="U22" s="27" t="s">
        <v>1028</v>
      </c>
      <c r="V22" s="27">
        <f>+IF(ISERR(U22/T22*100),"N/A",ROUND(U22/T22*100,2))</f>
        <v>135</v>
      </c>
      <c r="W22" s="28">
        <f>+IF(ISERR(U22/S22*100),"N/A",ROUND(U22/S22*100,2))</f>
        <v>33.75</v>
      </c>
    </row>
    <row r="23" spans="2:27" ht="21.75" customHeight="1" thickTop="1" thickBot="1" x14ac:dyDescent="0.25">
      <c r="B23" s="7" t="s">
        <v>60</v>
      </c>
      <c r="C23" s="8"/>
      <c r="D23" s="8"/>
      <c r="E23" s="8"/>
      <c r="F23" s="8"/>
      <c r="G23" s="8"/>
      <c r="H23" s="9"/>
      <c r="I23" s="9"/>
      <c r="J23" s="9"/>
      <c r="K23" s="9"/>
      <c r="L23" s="9"/>
      <c r="M23" s="9"/>
      <c r="N23" s="9"/>
      <c r="O23" s="9"/>
      <c r="P23" s="9"/>
      <c r="Q23" s="9"/>
      <c r="R23" s="9"/>
      <c r="S23" s="9"/>
      <c r="T23" s="9"/>
      <c r="U23" s="9"/>
      <c r="V23" s="9"/>
      <c r="W23" s="10"/>
      <c r="X23" s="18"/>
    </row>
    <row r="24" spans="2:27" ht="29.25" customHeight="1" thickTop="1" thickBot="1" x14ac:dyDescent="0.25">
      <c r="B24" s="137" t="s">
        <v>2298</v>
      </c>
      <c r="C24" s="138"/>
      <c r="D24" s="138"/>
      <c r="E24" s="138"/>
      <c r="F24" s="138"/>
      <c r="G24" s="138"/>
      <c r="H24" s="138"/>
      <c r="I24" s="138"/>
      <c r="J24" s="138"/>
      <c r="K24" s="138"/>
      <c r="L24" s="138"/>
      <c r="M24" s="138"/>
      <c r="N24" s="138"/>
      <c r="O24" s="138"/>
      <c r="P24" s="138"/>
      <c r="Q24" s="139"/>
      <c r="R24" s="29" t="s">
        <v>41</v>
      </c>
      <c r="S24" s="143" t="s">
        <v>42</v>
      </c>
      <c r="T24" s="143"/>
      <c r="U24" s="30" t="s">
        <v>61</v>
      </c>
      <c r="V24" s="144" t="s">
        <v>62</v>
      </c>
      <c r="W24" s="145"/>
    </row>
    <row r="25" spans="2:27" ht="30.75" customHeight="1" thickBot="1" x14ac:dyDescent="0.25">
      <c r="B25" s="140"/>
      <c r="C25" s="141"/>
      <c r="D25" s="141"/>
      <c r="E25" s="141"/>
      <c r="F25" s="141"/>
      <c r="G25" s="141"/>
      <c r="H25" s="141"/>
      <c r="I25" s="141"/>
      <c r="J25" s="141"/>
      <c r="K25" s="141"/>
      <c r="L25" s="141"/>
      <c r="M25" s="141"/>
      <c r="N25" s="141"/>
      <c r="O25" s="141"/>
      <c r="P25" s="141"/>
      <c r="Q25" s="142"/>
      <c r="R25" s="31" t="s">
        <v>63</v>
      </c>
      <c r="S25" s="31" t="s">
        <v>63</v>
      </c>
      <c r="T25" s="31" t="s">
        <v>48</v>
      </c>
      <c r="U25" s="31" t="s">
        <v>63</v>
      </c>
      <c r="V25" s="31" t="s">
        <v>64</v>
      </c>
      <c r="W25" s="32" t="s">
        <v>65</v>
      </c>
      <c r="Y25" s="18"/>
    </row>
    <row r="26" spans="2:27" ht="23.25" customHeight="1" thickBot="1" x14ac:dyDescent="0.25">
      <c r="B26" s="146" t="s">
        <v>66</v>
      </c>
      <c r="C26" s="147"/>
      <c r="D26" s="147"/>
      <c r="E26" s="33" t="s">
        <v>494</v>
      </c>
      <c r="F26" s="33"/>
      <c r="G26" s="33"/>
      <c r="H26" s="34"/>
      <c r="I26" s="34"/>
      <c r="J26" s="34"/>
      <c r="K26" s="34"/>
      <c r="L26" s="34"/>
      <c r="M26" s="34"/>
      <c r="N26" s="34"/>
      <c r="O26" s="34"/>
      <c r="P26" s="35"/>
      <c r="Q26" s="35"/>
      <c r="R26" s="36" t="s">
        <v>1027</v>
      </c>
      <c r="S26" s="36" t="s">
        <v>10</v>
      </c>
      <c r="T26" s="35"/>
      <c r="U26" s="36" t="s">
        <v>1026</v>
      </c>
      <c r="V26" s="35"/>
      <c r="W26" s="37">
        <f>+IF(ISERR(U26/R26*100),"N/A",ROUND(U26/R26*100,2))</f>
        <v>17.45</v>
      </c>
    </row>
    <row r="27" spans="2:27" ht="26.25" customHeight="1" thickBot="1" x14ac:dyDescent="0.25">
      <c r="B27" s="148" t="s">
        <v>69</v>
      </c>
      <c r="C27" s="149"/>
      <c r="D27" s="149"/>
      <c r="E27" s="38" t="s">
        <v>494</v>
      </c>
      <c r="F27" s="38"/>
      <c r="G27" s="38"/>
      <c r="H27" s="39"/>
      <c r="I27" s="39"/>
      <c r="J27" s="39"/>
      <c r="K27" s="39"/>
      <c r="L27" s="39"/>
      <c r="M27" s="39"/>
      <c r="N27" s="39"/>
      <c r="O27" s="39"/>
      <c r="P27" s="40"/>
      <c r="Q27" s="40"/>
      <c r="R27" s="41" t="s">
        <v>1027</v>
      </c>
      <c r="S27" s="41" t="s">
        <v>1026</v>
      </c>
      <c r="T27" s="41">
        <f>+IF(ISERR(S27/R27*100),"N/A",ROUND(S27/R27*100,2))</f>
        <v>17.45</v>
      </c>
      <c r="U27" s="41" t="s">
        <v>1026</v>
      </c>
      <c r="V27" s="41">
        <f>+IF(ISERR(U27/S27*100),"N/A",ROUND(U27/S27*100,2))</f>
        <v>100</v>
      </c>
      <c r="W27" s="42">
        <f>+IF(ISERR(U27/R27*100),"N/A",ROUND(U27/R27*100,2))</f>
        <v>17.45</v>
      </c>
    </row>
    <row r="28" spans="2:27" ht="22.5" customHeight="1" thickTop="1" thickBot="1" x14ac:dyDescent="0.25">
      <c r="B28" s="7" t="s">
        <v>71</v>
      </c>
      <c r="C28" s="8"/>
      <c r="D28" s="8"/>
      <c r="E28" s="8"/>
      <c r="F28" s="8"/>
      <c r="G28" s="8"/>
      <c r="H28" s="9"/>
      <c r="I28" s="9"/>
      <c r="J28" s="9"/>
      <c r="K28" s="9"/>
      <c r="L28" s="9"/>
      <c r="M28" s="9"/>
      <c r="N28" s="9"/>
      <c r="O28" s="9"/>
      <c r="P28" s="9"/>
      <c r="Q28" s="9"/>
      <c r="R28" s="9"/>
      <c r="S28" s="9"/>
      <c r="T28" s="9"/>
      <c r="U28" s="9"/>
      <c r="V28" s="9"/>
      <c r="W28" s="10"/>
    </row>
    <row r="29" spans="2:27" ht="37.5" customHeight="1" thickTop="1" x14ac:dyDescent="0.2">
      <c r="B29" s="201" t="s">
        <v>2188</v>
      </c>
      <c r="C29" s="202"/>
      <c r="D29" s="202"/>
      <c r="E29" s="202"/>
      <c r="F29" s="202"/>
      <c r="G29" s="202"/>
      <c r="H29" s="202"/>
      <c r="I29" s="202"/>
      <c r="J29" s="202"/>
      <c r="K29" s="202"/>
      <c r="L29" s="202"/>
      <c r="M29" s="202"/>
      <c r="N29" s="202"/>
      <c r="O29" s="202"/>
      <c r="P29" s="202"/>
      <c r="Q29" s="202"/>
      <c r="R29" s="202"/>
      <c r="S29" s="202"/>
      <c r="T29" s="202"/>
      <c r="U29" s="202"/>
      <c r="V29" s="202"/>
      <c r="W29" s="203"/>
    </row>
    <row r="30" spans="2:27" ht="72" customHeight="1" thickBot="1" x14ac:dyDescent="0.25">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x14ac:dyDescent="0.2">
      <c r="B31" s="201" t="s">
        <v>2189</v>
      </c>
      <c r="C31" s="202"/>
      <c r="D31" s="202"/>
      <c r="E31" s="202"/>
      <c r="F31" s="202"/>
      <c r="G31" s="202"/>
      <c r="H31" s="202"/>
      <c r="I31" s="202"/>
      <c r="J31" s="202"/>
      <c r="K31" s="202"/>
      <c r="L31" s="202"/>
      <c r="M31" s="202"/>
      <c r="N31" s="202"/>
      <c r="O31" s="202"/>
      <c r="P31" s="202"/>
      <c r="Q31" s="202"/>
      <c r="R31" s="202"/>
      <c r="S31" s="202"/>
      <c r="T31" s="202"/>
      <c r="U31" s="202"/>
      <c r="V31" s="202"/>
      <c r="W31" s="203"/>
    </row>
    <row r="32" spans="2:27" ht="51"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2190</v>
      </c>
      <c r="C33" s="202"/>
      <c r="D33" s="202"/>
      <c r="E33" s="202"/>
      <c r="F33" s="202"/>
      <c r="G33" s="202"/>
      <c r="H33" s="202"/>
      <c r="I33" s="202"/>
      <c r="J33" s="202"/>
      <c r="K33" s="202"/>
      <c r="L33" s="202"/>
      <c r="M33" s="202"/>
      <c r="N33" s="202"/>
      <c r="O33" s="202"/>
      <c r="P33" s="202"/>
      <c r="Q33" s="202"/>
      <c r="R33" s="202"/>
      <c r="S33" s="202"/>
      <c r="T33" s="202"/>
      <c r="U33" s="202"/>
      <c r="V33" s="202"/>
      <c r="W33" s="203"/>
    </row>
    <row r="34" spans="2:23" ht="57.75" customHeight="1" thickBot="1" x14ac:dyDescent="0.25">
      <c r="B34" s="207"/>
      <c r="C34" s="208"/>
      <c r="D34" s="208"/>
      <c r="E34" s="208"/>
      <c r="F34" s="208"/>
      <c r="G34" s="208"/>
      <c r="H34" s="208"/>
      <c r="I34" s="208"/>
      <c r="J34" s="208"/>
      <c r="K34" s="208"/>
      <c r="L34" s="208"/>
      <c r="M34" s="208"/>
      <c r="N34" s="208"/>
      <c r="O34" s="208"/>
      <c r="P34" s="208"/>
      <c r="Q34" s="208"/>
      <c r="R34" s="208"/>
      <c r="S34" s="208"/>
      <c r="T34" s="208"/>
      <c r="U34" s="208"/>
      <c r="V34" s="208"/>
      <c r="W34" s="20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53"/>
    <pageSetUpPr fitToPage="1"/>
  </sheetPr>
  <dimension ref="A1:AA38"/>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103</v>
      </c>
      <c r="D4" s="188" t="s">
        <v>102</v>
      </c>
      <c r="E4" s="188"/>
      <c r="F4" s="188"/>
      <c r="G4" s="188"/>
      <c r="H4" s="189"/>
      <c r="J4" s="190" t="s">
        <v>6</v>
      </c>
      <c r="K4" s="188"/>
      <c r="L4" s="12" t="s">
        <v>101</v>
      </c>
      <c r="M4" s="191" t="s">
        <v>100</v>
      </c>
      <c r="N4" s="191"/>
      <c r="O4" s="191"/>
      <c r="P4" s="191"/>
      <c r="Q4" s="192"/>
      <c r="R4" s="13"/>
      <c r="S4" s="193" t="s">
        <v>2015</v>
      </c>
      <c r="T4" s="194"/>
      <c r="U4" s="194"/>
      <c r="V4" s="195" t="s">
        <v>99</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77</v>
      </c>
      <c r="D6" s="198" t="s">
        <v>98</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97</v>
      </c>
      <c r="K8" s="19" t="s">
        <v>18</v>
      </c>
      <c r="L8" s="19" t="s">
        <v>96</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95</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94</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93</v>
      </c>
      <c r="C21" s="199"/>
      <c r="D21" s="199"/>
      <c r="E21" s="199"/>
      <c r="F21" s="199"/>
      <c r="G21" s="199"/>
      <c r="H21" s="199"/>
      <c r="I21" s="199"/>
      <c r="J21" s="199"/>
      <c r="K21" s="199"/>
      <c r="L21" s="199"/>
      <c r="M21" s="200" t="s">
        <v>77</v>
      </c>
      <c r="N21" s="200"/>
      <c r="O21" s="200" t="s">
        <v>48</v>
      </c>
      <c r="P21" s="200"/>
      <c r="Q21" s="200" t="s">
        <v>49</v>
      </c>
      <c r="R21" s="200"/>
      <c r="S21" s="27" t="s">
        <v>50</v>
      </c>
      <c r="T21" s="27" t="s">
        <v>92</v>
      </c>
      <c r="U21" s="27" t="s">
        <v>91</v>
      </c>
      <c r="V21" s="27">
        <f t="shared" ref="V21:V26" si="0">+IF(ISERR(U21/T21*100),"N/A",ROUND(U21/T21*100,2))</f>
        <v>116.46</v>
      </c>
      <c r="W21" s="28">
        <f t="shared" ref="W21:W26" si="1">+IF(ISERR(U21/S21*100),"N/A",ROUND(U21/S21*100,2))</f>
        <v>28.3</v>
      </c>
    </row>
    <row r="22" spans="2:27" ht="56.25" customHeight="1" x14ac:dyDescent="0.2">
      <c r="B22" s="127" t="s">
        <v>90</v>
      </c>
      <c r="C22" s="199"/>
      <c r="D22" s="199"/>
      <c r="E22" s="199"/>
      <c r="F22" s="199"/>
      <c r="G22" s="199"/>
      <c r="H22" s="199"/>
      <c r="I22" s="199"/>
      <c r="J22" s="199"/>
      <c r="K22" s="199"/>
      <c r="L22" s="199"/>
      <c r="M22" s="200" t="s">
        <v>77</v>
      </c>
      <c r="N22" s="200"/>
      <c r="O22" s="200" t="s">
        <v>89</v>
      </c>
      <c r="P22" s="200"/>
      <c r="Q22" s="200" t="s">
        <v>49</v>
      </c>
      <c r="R22" s="200"/>
      <c r="S22" s="27" t="s">
        <v>88</v>
      </c>
      <c r="T22" s="27" t="s">
        <v>88</v>
      </c>
      <c r="U22" s="27" t="s">
        <v>87</v>
      </c>
      <c r="V22" s="27">
        <f t="shared" si="0"/>
        <v>95</v>
      </c>
      <c r="W22" s="28">
        <f t="shared" si="1"/>
        <v>95</v>
      </c>
    </row>
    <row r="23" spans="2:27" ht="56.25" customHeight="1" x14ac:dyDescent="0.2">
      <c r="B23" s="127" t="s">
        <v>86</v>
      </c>
      <c r="C23" s="199"/>
      <c r="D23" s="199"/>
      <c r="E23" s="199"/>
      <c r="F23" s="199"/>
      <c r="G23" s="199"/>
      <c r="H23" s="199"/>
      <c r="I23" s="199"/>
      <c r="J23" s="199"/>
      <c r="K23" s="199"/>
      <c r="L23" s="199"/>
      <c r="M23" s="200" t="s">
        <v>77</v>
      </c>
      <c r="N23" s="200"/>
      <c r="O23" s="200" t="s">
        <v>48</v>
      </c>
      <c r="P23" s="200"/>
      <c r="Q23" s="200" t="s">
        <v>85</v>
      </c>
      <c r="R23" s="200"/>
      <c r="S23" s="27" t="s">
        <v>50</v>
      </c>
      <c r="T23" s="27" t="s">
        <v>84</v>
      </c>
      <c r="U23" s="27" t="s">
        <v>84</v>
      </c>
      <c r="V23" s="27" t="str">
        <f t="shared" si="0"/>
        <v>N/A</v>
      </c>
      <c r="W23" s="28" t="str">
        <f t="shared" si="1"/>
        <v>N/A</v>
      </c>
    </row>
    <row r="24" spans="2:27" ht="56.25" customHeight="1" x14ac:dyDescent="0.2">
      <c r="B24" s="127" t="s">
        <v>83</v>
      </c>
      <c r="C24" s="199"/>
      <c r="D24" s="199"/>
      <c r="E24" s="199"/>
      <c r="F24" s="199"/>
      <c r="G24" s="199"/>
      <c r="H24" s="199"/>
      <c r="I24" s="199"/>
      <c r="J24" s="199"/>
      <c r="K24" s="199"/>
      <c r="L24" s="199"/>
      <c r="M24" s="200" t="s">
        <v>77</v>
      </c>
      <c r="N24" s="200"/>
      <c r="O24" s="200" t="s">
        <v>48</v>
      </c>
      <c r="P24" s="200"/>
      <c r="Q24" s="200" t="s">
        <v>49</v>
      </c>
      <c r="R24" s="200"/>
      <c r="S24" s="27" t="s">
        <v>50</v>
      </c>
      <c r="T24" s="27" t="s">
        <v>82</v>
      </c>
      <c r="U24" s="27" t="s">
        <v>81</v>
      </c>
      <c r="V24" s="27">
        <f t="shared" si="0"/>
        <v>238.1</v>
      </c>
      <c r="W24" s="28">
        <f t="shared" si="1"/>
        <v>15</v>
      </c>
    </row>
    <row r="25" spans="2:27" ht="56.25" customHeight="1" x14ac:dyDescent="0.2">
      <c r="B25" s="127" t="s">
        <v>80</v>
      </c>
      <c r="C25" s="199"/>
      <c r="D25" s="199"/>
      <c r="E25" s="199"/>
      <c r="F25" s="199"/>
      <c r="G25" s="199"/>
      <c r="H25" s="199"/>
      <c r="I25" s="199"/>
      <c r="J25" s="199"/>
      <c r="K25" s="199"/>
      <c r="L25" s="199"/>
      <c r="M25" s="200" t="s">
        <v>77</v>
      </c>
      <c r="N25" s="200"/>
      <c r="O25" s="200" t="s">
        <v>48</v>
      </c>
      <c r="P25" s="200"/>
      <c r="Q25" s="200" t="s">
        <v>49</v>
      </c>
      <c r="R25" s="200"/>
      <c r="S25" s="27" t="s">
        <v>50</v>
      </c>
      <c r="T25" s="27" t="s">
        <v>76</v>
      </c>
      <c r="U25" s="27" t="s">
        <v>79</v>
      </c>
      <c r="V25" s="27">
        <f t="shared" si="0"/>
        <v>150</v>
      </c>
      <c r="W25" s="28">
        <f t="shared" si="1"/>
        <v>60</v>
      </c>
    </row>
    <row r="26" spans="2:27" ht="56.25" customHeight="1" thickBot="1" x14ac:dyDescent="0.25">
      <c r="B26" s="127" t="s">
        <v>78</v>
      </c>
      <c r="C26" s="199"/>
      <c r="D26" s="199"/>
      <c r="E26" s="199"/>
      <c r="F26" s="199"/>
      <c r="G26" s="199"/>
      <c r="H26" s="199"/>
      <c r="I26" s="199"/>
      <c r="J26" s="199"/>
      <c r="K26" s="199"/>
      <c r="L26" s="199"/>
      <c r="M26" s="200" t="s">
        <v>77</v>
      </c>
      <c r="N26" s="200"/>
      <c r="O26" s="200" t="s">
        <v>48</v>
      </c>
      <c r="P26" s="200"/>
      <c r="Q26" s="200" t="s">
        <v>49</v>
      </c>
      <c r="R26" s="200"/>
      <c r="S26" s="27" t="s">
        <v>50</v>
      </c>
      <c r="T26" s="27" t="s">
        <v>76</v>
      </c>
      <c r="U26" s="27" t="s">
        <v>76</v>
      </c>
      <c r="V26" s="27">
        <f t="shared" si="0"/>
        <v>100</v>
      </c>
      <c r="W26" s="28">
        <f t="shared" si="1"/>
        <v>40</v>
      </c>
    </row>
    <row r="27" spans="2:27" ht="21.75" customHeight="1" thickTop="1" thickBot="1" x14ac:dyDescent="0.25">
      <c r="B27" s="7" t="s">
        <v>60</v>
      </c>
      <c r="C27" s="8"/>
      <c r="D27" s="8"/>
      <c r="E27" s="8"/>
      <c r="F27" s="8"/>
      <c r="G27" s="8"/>
      <c r="H27" s="9"/>
      <c r="I27" s="9"/>
      <c r="J27" s="9"/>
      <c r="K27" s="9"/>
      <c r="L27" s="9"/>
      <c r="M27" s="9"/>
      <c r="N27" s="9"/>
      <c r="O27" s="9"/>
      <c r="P27" s="9"/>
      <c r="Q27" s="9"/>
      <c r="R27" s="9"/>
      <c r="S27" s="9"/>
      <c r="T27" s="9"/>
      <c r="U27" s="9"/>
      <c r="V27" s="9"/>
      <c r="W27" s="10"/>
      <c r="X27" s="18"/>
    </row>
    <row r="28" spans="2:27" ht="29.25" customHeight="1" thickTop="1" thickBot="1" x14ac:dyDescent="0.25">
      <c r="B28" s="137" t="s">
        <v>2298</v>
      </c>
      <c r="C28" s="138"/>
      <c r="D28" s="138"/>
      <c r="E28" s="138"/>
      <c r="F28" s="138"/>
      <c r="G28" s="138"/>
      <c r="H28" s="138"/>
      <c r="I28" s="138"/>
      <c r="J28" s="138"/>
      <c r="K28" s="138"/>
      <c r="L28" s="138"/>
      <c r="M28" s="138"/>
      <c r="N28" s="138"/>
      <c r="O28" s="138"/>
      <c r="P28" s="138"/>
      <c r="Q28" s="139"/>
      <c r="R28" s="29" t="s">
        <v>41</v>
      </c>
      <c r="S28" s="143" t="s">
        <v>42</v>
      </c>
      <c r="T28" s="143"/>
      <c r="U28" s="30" t="s">
        <v>61</v>
      </c>
      <c r="V28" s="144" t="s">
        <v>62</v>
      </c>
      <c r="W28" s="145"/>
    </row>
    <row r="29" spans="2:27" ht="30.75" customHeight="1" thickBot="1" x14ac:dyDescent="0.25">
      <c r="B29" s="140"/>
      <c r="C29" s="141"/>
      <c r="D29" s="141"/>
      <c r="E29" s="141"/>
      <c r="F29" s="141"/>
      <c r="G29" s="141"/>
      <c r="H29" s="141"/>
      <c r="I29" s="141"/>
      <c r="J29" s="141"/>
      <c r="K29" s="141"/>
      <c r="L29" s="141"/>
      <c r="M29" s="141"/>
      <c r="N29" s="141"/>
      <c r="O29" s="141"/>
      <c r="P29" s="141"/>
      <c r="Q29" s="142"/>
      <c r="R29" s="31" t="s">
        <v>63</v>
      </c>
      <c r="S29" s="31" t="s">
        <v>63</v>
      </c>
      <c r="T29" s="31" t="s">
        <v>48</v>
      </c>
      <c r="U29" s="31" t="s">
        <v>63</v>
      </c>
      <c r="V29" s="31" t="s">
        <v>64</v>
      </c>
      <c r="W29" s="32" t="s">
        <v>65</v>
      </c>
      <c r="Y29" s="18"/>
    </row>
    <row r="30" spans="2:27" ht="23.25" customHeight="1" thickBot="1" x14ac:dyDescent="0.25">
      <c r="B30" s="146" t="s">
        <v>66</v>
      </c>
      <c r="C30" s="147"/>
      <c r="D30" s="147"/>
      <c r="E30" s="33" t="s">
        <v>74</v>
      </c>
      <c r="F30" s="33"/>
      <c r="G30" s="33"/>
      <c r="H30" s="34"/>
      <c r="I30" s="34"/>
      <c r="J30" s="34"/>
      <c r="K30" s="34"/>
      <c r="L30" s="34"/>
      <c r="M30" s="34"/>
      <c r="N30" s="34"/>
      <c r="O30" s="34"/>
      <c r="P30" s="35"/>
      <c r="Q30" s="35"/>
      <c r="R30" s="36" t="s">
        <v>75</v>
      </c>
      <c r="S30" s="36" t="s">
        <v>10</v>
      </c>
      <c r="T30" s="35"/>
      <c r="U30" s="36" t="s">
        <v>72</v>
      </c>
      <c r="V30" s="35"/>
      <c r="W30" s="37">
        <f>+IF(ISERR(U30/R30*100),"N/A",ROUND(U30/R30*100,2))</f>
        <v>4.92</v>
      </c>
    </row>
    <row r="31" spans="2:27" ht="26.25" customHeight="1" thickBot="1" x14ac:dyDescent="0.25">
      <c r="B31" s="148" t="s">
        <v>69</v>
      </c>
      <c r="C31" s="149"/>
      <c r="D31" s="149"/>
      <c r="E31" s="38" t="s">
        <v>74</v>
      </c>
      <c r="F31" s="38"/>
      <c r="G31" s="38"/>
      <c r="H31" s="39"/>
      <c r="I31" s="39"/>
      <c r="J31" s="39"/>
      <c r="K31" s="39"/>
      <c r="L31" s="39"/>
      <c r="M31" s="39"/>
      <c r="N31" s="39"/>
      <c r="O31" s="39"/>
      <c r="P31" s="40"/>
      <c r="Q31" s="40"/>
      <c r="R31" s="41" t="s">
        <v>73</v>
      </c>
      <c r="S31" s="41" t="s">
        <v>72</v>
      </c>
      <c r="T31" s="41">
        <f>+IF(ISERR(S31/R31*100),"N/A",ROUND(S31/R31*100,2))</f>
        <v>4.8600000000000003</v>
      </c>
      <c r="U31" s="41" t="s">
        <v>72</v>
      </c>
      <c r="V31" s="41">
        <f>+IF(ISERR(U31/S31*100),"N/A",ROUND(U31/S31*100,2))</f>
        <v>100</v>
      </c>
      <c r="W31" s="42">
        <f>+IF(ISERR(U31/R31*100),"N/A",ROUND(U31/R31*100,2))</f>
        <v>4.8600000000000003</v>
      </c>
    </row>
    <row r="32" spans="2:27" ht="22.5" customHeight="1" thickTop="1" thickBot="1" x14ac:dyDescent="0.25">
      <c r="B32" s="7" t="s">
        <v>71</v>
      </c>
      <c r="C32" s="8"/>
      <c r="D32" s="8"/>
      <c r="E32" s="8"/>
      <c r="F32" s="8"/>
      <c r="G32" s="8"/>
      <c r="H32" s="9"/>
      <c r="I32" s="9"/>
      <c r="J32" s="9"/>
      <c r="K32" s="9"/>
      <c r="L32" s="9"/>
      <c r="M32" s="9"/>
      <c r="N32" s="9"/>
      <c r="O32" s="9"/>
      <c r="P32" s="9"/>
      <c r="Q32" s="9"/>
      <c r="R32" s="9"/>
      <c r="S32" s="9"/>
      <c r="T32" s="9"/>
      <c r="U32" s="9"/>
      <c r="V32" s="9"/>
      <c r="W32" s="10"/>
    </row>
    <row r="33" spans="2:23" ht="37.5" customHeight="1" thickTop="1" x14ac:dyDescent="0.2">
      <c r="B33" s="201" t="s">
        <v>2291</v>
      </c>
      <c r="C33" s="202"/>
      <c r="D33" s="202"/>
      <c r="E33" s="202"/>
      <c r="F33" s="202"/>
      <c r="G33" s="202"/>
      <c r="H33" s="202"/>
      <c r="I33" s="202"/>
      <c r="J33" s="202"/>
      <c r="K33" s="202"/>
      <c r="L33" s="202"/>
      <c r="M33" s="202"/>
      <c r="N33" s="202"/>
      <c r="O33" s="202"/>
      <c r="P33" s="202"/>
      <c r="Q33" s="202"/>
      <c r="R33" s="202"/>
      <c r="S33" s="202"/>
      <c r="T33" s="202"/>
      <c r="U33" s="202"/>
      <c r="V33" s="202"/>
      <c r="W33" s="203"/>
    </row>
    <row r="34" spans="2:23" ht="15" customHeight="1" thickBot="1" x14ac:dyDescent="0.25">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x14ac:dyDescent="0.2">
      <c r="B35" s="201" t="s">
        <v>2292</v>
      </c>
      <c r="C35" s="202"/>
      <c r="D35" s="202"/>
      <c r="E35" s="202"/>
      <c r="F35" s="202"/>
      <c r="G35" s="202"/>
      <c r="H35" s="202"/>
      <c r="I35" s="202"/>
      <c r="J35" s="202"/>
      <c r="K35" s="202"/>
      <c r="L35" s="202"/>
      <c r="M35" s="202"/>
      <c r="N35" s="202"/>
      <c r="O35" s="202"/>
      <c r="P35" s="202"/>
      <c r="Q35" s="202"/>
      <c r="R35" s="202"/>
      <c r="S35" s="202"/>
      <c r="T35" s="202"/>
      <c r="U35" s="202"/>
      <c r="V35" s="202"/>
      <c r="W35" s="203"/>
    </row>
    <row r="36" spans="2:23" ht="15" customHeight="1" thickBot="1" x14ac:dyDescent="0.25">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x14ac:dyDescent="0.2">
      <c r="B37" s="201" t="s">
        <v>2293</v>
      </c>
      <c r="C37" s="202"/>
      <c r="D37" s="202"/>
      <c r="E37" s="202"/>
      <c r="F37" s="202"/>
      <c r="G37" s="202"/>
      <c r="H37" s="202"/>
      <c r="I37" s="202"/>
      <c r="J37" s="202"/>
      <c r="K37" s="202"/>
      <c r="L37" s="202"/>
      <c r="M37" s="202"/>
      <c r="N37" s="202"/>
      <c r="O37" s="202"/>
      <c r="P37" s="202"/>
      <c r="Q37" s="202"/>
      <c r="R37" s="202"/>
      <c r="S37" s="202"/>
      <c r="T37" s="202"/>
      <c r="U37" s="202"/>
      <c r="V37" s="202"/>
      <c r="W37" s="203"/>
    </row>
    <row r="38" spans="2:23" ht="15.75" thickBot="1" x14ac:dyDescent="0.25">
      <c r="B38" s="207"/>
      <c r="C38" s="208"/>
      <c r="D38" s="208"/>
      <c r="E38" s="208"/>
      <c r="F38" s="208"/>
      <c r="G38" s="208"/>
      <c r="H38" s="208"/>
      <c r="I38" s="208"/>
      <c r="J38" s="208"/>
      <c r="K38" s="208"/>
      <c r="L38" s="208"/>
      <c r="M38" s="208"/>
      <c r="N38" s="208"/>
      <c r="O38" s="208"/>
      <c r="P38" s="208"/>
      <c r="Q38" s="208"/>
      <c r="R38" s="208"/>
      <c r="S38" s="208"/>
      <c r="T38" s="208"/>
      <c r="U38" s="208"/>
      <c r="V38" s="208"/>
      <c r="W38" s="209"/>
    </row>
  </sheetData>
  <mergeCells count="71">
    <mergeCell ref="B35:W36"/>
    <mergeCell ref="B37:W38"/>
    <mergeCell ref="S28:T28"/>
    <mergeCell ref="V28:W28"/>
    <mergeCell ref="B30:D30"/>
    <mergeCell ref="B31:D31"/>
    <mergeCell ref="B33:W34"/>
    <mergeCell ref="B26:L26"/>
    <mergeCell ref="M26:N26"/>
    <mergeCell ref="O26:P26"/>
    <mergeCell ref="Q26:R26"/>
    <mergeCell ref="B28:Q29"/>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tabColor indexed="53"/>
    <pageSetUpPr fitToPage="1"/>
  </sheetPr>
  <dimension ref="A1:AA40"/>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1043</v>
      </c>
      <c r="D4" s="188" t="s">
        <v>1042</v>
      </c>
      <c r="E4" s="188"/>
      <c r="F4" s="188"/>
      <c r="G4" s="188"/>
      <c r="H4" s="189"/>
      <c r="J4" s="190" t="s">
        <v>6</v>
      </c>
      <c r="K4" s="188"/>
      <c r="L4" s="12" t="s">
        <v>1067</v>
      </c>
      <c r="M4" s="191" t="s">
        <v>1066</v>
      </c>
      <c r="N4" s="191"/>
      <c r="O4" s="191"/>
      <c r="P4" s="191"/>
      <c r="Q4" s="192"/>
      <c r="R4" s="13"/>
      <c r="S4" s="193" t="s">
        <v>2015</v>
      </c>
      <c r="T4" s="194"/>
      <c r="U4" s="194"/>
      <c r="V4" s="195" t="s">
        <v>1065</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1050</v>
      </c>
      <c r="D6" s="198" t="s">
        <v>1064</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18</v>
      </c>
      <c r="K8" s="19" t="s">
        <v>18</v>
      </c>
      <c r="L8" s="19" t="s">
        <v>1063</v>
      </c>
      <c r="M8" s="19" t="s">
        <v>1062</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1061</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1060</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1059</v>
      </c>
      <c r="C21" s="199"/>
      <c r="D21" s="199"/>
      <c r="E21" s="199"/>
      <c r="F21" s="199"/>
      <c r="G21" s="199"/>
      <c r="H21" s="199"/>
      <c r="I21" s="199"/>
      <c r="J21" s="199"/>
      <c r="K21" s="199"/>
      <c r="L21" s="199"/>
      <c r="M21" s="200" t="s">
        <v>1050</v>
      </c>
      <c r="N21" s="200"/>
      <c r="O21" s="200" t="s">
        <v>48</v>
      </c>
      <c r="P21" s="200"/>
      <c r="Q21" s="200" t="s">
        <v>49</v>
      </c>
      <c r="R21" s="200"/>
      <c r="S21" s="27" t="s">
        <v>50</v>
      </c>
      <c r="T21" s="27" t="s">
        <v>51</v>
      </c>
      <c r="U21" s="27" t="s">
        <v>51</v>
      </c>
      <c r="V21" s="27">
        <f t="shared" ref="V21:V28" si="0">+IF(ISERR(U21/T21*100),"N/A",ROUND(U21/T21*100,2))</f>
        <v>100</v>
      </c>
      <c r="W21" s="28">
        <f t="shared" ref="W21:W28" si="1">+IF(ISERR(U21/S21*100),"N/A",ROUND(U21/S21*100,2))</f>
        <v>25</v>
      </c>
    </row>
    <row r="22" spans="2:27" ht="56.25" customHeight="1" x14ac:dyDescent="0.2">
      <c r="B22" s="127" t="s">
        <v>1058</v>
      </c>
      <c r="C22" s="199"/>
      <c r="D22" s="199"/>
      <c r="E22" s="199"/>
      <c r="F22" s="199"/>
      <c r="G22" s="199"/>
      <c r="H22" s="199"/>
      <c r="I22" s="199"/>
      <c r="J22" s="199"/>
      <c r="K22" s="199"/>
      <c r="L22" s="199"/>
      <c r="M22" s="200" t="s">
        <v>1050</v>
      </c>
      <c r="N22" s="200"/>
      <c r="O22" s="200" t="s">
        <v>48</v>
      </c>
      <c r="P22" s="200"/>
      <c r="Q22" s="200" t="s">
        <v>49</v>
      </c>
      <c r="R22" s="200"/>
      <c r="S22" s="27" t="s">
        <v>50</v>
      </c>
      <c r="T22" s="27" t="s">
        <v>51</v>
      </c>
      <c r="U22" s="27" t="s">
        <v>51</v>
      </c>
      <c r="V22" s="27">
        <f t="shared" si="0"/>
        <v>100</v>
      </c>
      <c r="W22" s="28">
        <f t="shared" si="1"/>
        <v>25</v>
      </c>
    </row>
    <row r="23" spans="2:27" ht="56.25" customHeight="1" x14ac:dyDescent="0.2">
      <c r="B23" s="127" t="s">
        <v>1057</v>
      </c>
      <c r="C23" s="199"/>
      <c r="D23" s="199"/>
      <c r="E23" s="199"/>
      <c r="F23" s="199"/>
      <c r="G23" s="199"/>
      <c r="H23" s="199"/>
      <c r="I23" s="199"/>
      <c r="J23" s="199"/>
      <c r="K23" s="199"/>
      <c r="L23" s="199"/>
      <c r="M23" s="200" t="s">
        <v>1050</v>
      </c>
      <c r="N23" s="200"/>
      <c r="O23" s="200" t="s">
        <v>48</v>
      </c>
      <c r="P23" s="200"/>
      <c r="Q23" s="200" t="s">
        <v>85</v>
      </c>
      <c r="R23" s="200"/>
      <c r="S23" s="27" t="s">
        <v>1056</v>
      </c>
      <c r="T23" s="27" t="s">
        <v>84</v>
      </c>
      <c r="U23" s="27" t="s">
        <v>84</v>
      </c>
      <c r="V23" s="27" t="str">
        <f t="shared" si="0"/>
        <v>N/A</v>
      </c>
      <c r="W23" s="28" t="str">
        <f t="shared" si="1"/>
        <v>N/A</v>
      </c>
    </row>
    <row r="24" spans="2:27" ht="56.25" customHeight="1" x14ac:dyDescent="0.2">
      <c r="B24" s="127" t="s">
        <v>1051</v>
      </c>
      <c r="C24" s="199"/>
      <c r="D24" s="199"/>
      <c r="E24" s="199"/>
      <c r="F24" s="199"/>
      <c r="G24" s="199"/>
      <c r="H24" s="199"/>
      <c r="I24" s="199"/>
      <c r="J24" s="199"/>
      <c r="K24" s="199"/>
      <c r="L24" s="199"/>
      <c r="M24" s="200" t="s">
        <v>1050</v>
      </c>
      <c r="N24" s="200"/>
      <c r="O24" s="200" t="s">
        <v>48</v>
      </c>
      <c r="P24" s="200"/>
      <c r="Q24" s="200" t="s">
        <v>65</v>
      </c>
      <c r="R24" s="200"/>
      <c r="S24" s="27" t="s">
        <v>1049</v>
      </c>
      <c r="T24" s="27" t="s">
        <v>84</v>
      </c>
      <c r="U24" s="27" t="s">
        <v>84</v>
      </c>
      <c r="V24" s="27" t="str">
        <f t="shared" si="0"/>
        <v>N/A</v>
      </c>
      <c r="W24" s="28" t="str">
        <f t="shared" si="1"/>
        <v>N/A</v>
      </c>
    </row>
    <row r="25" spans="2:27" ht="56.25" customHeight="1" x14ac:dyDescent="0.2">
      <c r="B25" s="127" t="s">
        <v>1055</v>
      </c>
      <c r="C25" s="199"/>
      <c r="D25" s="199"/>
      <c r="E25" s="199"/>
      <c r="F25" s="199"/>
      <c r="G25" s="199"/>
      <c r="H25" s="199"/>
      <c r="I25" s="199"/>
      <c r="J25" s="199"/>
      <c r="K25" s="199"/>
      <c r="L25" s="199"/>
      <c r="M25" s="200" t="s">
        <v>1050</v>
      </c>
      <c r="N25" s="200"/>
      <c r="O25" s="200" t="s">
        <v>48</v>
      </c>
      <c r="P25" s="200"/>
      <c r="Q25" s="200" t="s">
        <v>49</v>
      </c>
      <c r="R25" s="200"/>
      <c r="S25" s="27" t="s">
        <v>438</v>
      </c>
      <c r="T25" s="27" t="s">
        <v>57</v>
      </c>
      <c r="U25" s="27" t="s">
        <v>438</v>
      </c>
      <c r="V25" s="27">
        <f t="shared" si="0"/>
        <v>400</v>
      </c>
      <c r="W25" s="28">
        <f t="shared" si="1"/>
        <v>100</v>
      </c>
    </row>
    <row r="26" spans="2:27" ht="56.25" customHeight="1" x14ac:dyDescent="0.2">
      <c r="B26" s="127" t="s">
        <v>1054</v>
      </c>
      <c r="C26" s="199"/>
      <c r="D26" s="199"/>
      <c r="E26" s="199"/>
      <c r="F26" s="199"/>
      <c r="G26" s="199"/>
      <c r="H26" s="199"/>
      <c r="I26" s="199"/>
      <c r="J26" s="199"/>
      <c r="K26" s="199"/>
      <c r="L26" s="199"/>
      <c r="M26" s="200" t="s">
        <v>1050</v>
      </c>
      <c r="N26" s="200"/>
      <c r="O26" s="200" t="s">
        <v>48</v>
      </c>
      <c r="P26" s="200"/>
      <c r="Q26" s="200" t="s">
        <v>49</v>
      </c>
      <c r="R26" s="200"/>
      <c r="S26" s="27" t="s">
        <v>438</v>
      </c>
      <c r="T26" s="27" t="s">
        <v>1053</v>
      </c>
      <c r="U26" s="27" t="s">
        <v>1052</v>
      </c>
      <c r="V26" s="27">
        <f t="shared" si="0"/>
        <v>143.72</v>
      </c>
      <c r="W26" s="28">
        <f t="shared" si="1"/>
        <v>36.159999999999997</v>
      </c>
    </row>
    <row r="27" spans="2:27" ht="56.25" customHeight="1" x14ac:dyDescent="0.2">
      <c r="B27" s="127" t="s">
        <v>1051</v>
      </c>
      <c r="C27" s="199"/>
      <c r="D27" s="199"/>
      <c r="E27" s="199"/>
      <c r="F27" s="199"/>
      <c r="G27" s="199"/>
      <c r="H27" s="199"/>
      <c r="I27" s="199"/>
      <c r="J27" s="199"/>
      <c r="K27" s="199"/>
      <c r="L27" s="199"/>
      <c r="M27" s="200" t="s">
        <v>1050</v>
      </c>
      <c r="N27" s="200"/>
      <c r="O27" s="200" t="s">
        <v>48</v>
      </c>
      <c r="P27" s="200"/>
      <c r="Q27" s="200" t="s">
        <v>65</v>
      </c>
      <c r="R27" s="200"/>
      <c r="S27" s="27" t="s">
        <v>1049</v>
      </c>
      <c r="T27" s="27" t="s">
        <v>84</v>
      </c>
      <c r="U27" s="27" t="s">
        <v>84</v>
      </c>
      <c r="V27" s="27" t="str">
        <f t="shared" si="0"/>
        <v>N/A</v>
      </c>
      <c r="W27" s="28" t="str">
        <f t="shared" si="1"/>
        <v>N/A</v>
      </c>
    </row>
    <row r="28" spans="2:27" ht="56.25" customHeight="1" thickBot="1" x14ac:dyDescent="0.25">
      <c r="B28" s="127" t="s">
        <v>1051</v>
      </c>
      <c r="C28" s="199"/>
      <c r="D28" s="199"/>
      <c r="E28" s="199"/>
      <c r="F28" s="199"/>
      <c r="G28" s="199"/>
      <c r="H28" s="199"/>
      <c r="I28" s="199"/>
      <c r="J28" s="199"/>
      <c r="K28" s="199"/>
      <c r="L28" s="199"/>
      <c r="M28" s="200" t="s">
        <v>1050</v>
      </c>
      <c r="N28" s="200"/>
      <c r="O28" s="200" t="s">
        <v>48</v>
      </c>
      <c r="P28" s="200"/>
      <c r="Q28" s="200" t="s">
        <v>65</v>
      </c>
      <c r="R28" s="200"/>
      <c r="S28" s="27" t="s">
        <v>1049</v>
      </c>
      <c r="T28" s="27" t="s">
        <v>84</v>
      </c>
      <c r="U28" s="27" t="s">
        <v>84</v>
      </c>
      <c r="V28" s="27" t="str">
        <f t="shared" si="0"/>
        <v>N/A</v>
      </c>
      <c r="W28" s="28" t="str">
        <f t="shared" si="1"/>
        <v>N/A</v>
      </c>
    </row>
    <row r="29" spans="2:27" ht="21.75" customHeight="1" thickTop="1" thickBot="1" x14ac:dyDescent="0.25">
      <c r="B29" s="7" t="s">
        <v>60</v>
      </c>
      <c r="C29" s="8"/>
      <c r="D29" s="8"/>
      <c r="E29" s="8"/>
      <c r="F29" s="8"/>
      <c r="G29" s="8"/>
      <c r="H29" s="9"/>
      <c r="I29" s="9"/>
      <c r="J29" s="9"/>
      <c r="K29" s="9"/>
      <c r="L29" s="9"/>
      <c r="M29" s="9"/>
      <c r="N29" s="9"/>
      <c r="O29" s="9"/>
      <c r="P29" s="9"/>
      <c r="Q29" s="9"/>
      <c r="R29" s="9"/>
      <c r="S29" s="9"/>
      <c r="T29" s="9"/>
      <c r="U29" s="9"/>
      <c r="V29" s="9"/>
      <c r="W29" s="10"/>
      <c r="X29" s="18"/>
    </row>
    <row r="30" spans="2:27" ht="29.25" customHeight="1" thickTop="1" thickBot="1" x14ac:dyDescent="0.25">
      <c r="B30" s="137" t="s">
        <v>2298</v>
      </c>
      <c r="C30" s="138"/>
      <c r="D30" s="138"/>
      <c r="E30" s="138"/>
      <c r="F30" s="138"/>
      <c r="G30" s="138"/>
      <c r="H30" s="138"/>
      <c r="I30" s="138"/>
      <c r="J30" s="138"/>
      <c r="K30" s="138"/>
      <c r="L30" s="138"/>
      <c r="M30" s="138"/>
      <c r="N30" s="138"/>
      <c r="O30" s="138"/>
      <c r="P30" s="138"/>
      <c r="Q30" s="139"/>
      <c r="R30" s="29" t="s">
        <v>41</v>
      </c>
      <c r="S30" s="143" t="s">
        <v>42</v>
      </c>
      <c r="T30" s="143"/>
      <c r="U30" s="30" t="s">
        <v>61</v>
      </c>
      <c r="V30" s="144" t="s">
        <v>62</v>
      </c>
      <c r="W30" s="145"/>
    </row>
    <row r="31" spans="2:27" ht="30.75" customHeight="1" thickBot="1" x14ac:dyDescent="0.25">
      <c r="B31" s="140"/>
      <c r="C31" s="141"/>
      <c r="D31" s="141"/>
      <c r="E31" s="141"/>
      <c r="F31" s="141"/>
      <c r="G31" s="141"/>
      <c r="H31" s="141"/>
      <c r="I31" s="141"/>
      <c r="J31" s="141"/>
      <c r="K31" s="141"/>
      <c r="L31" s="141"/>
      <c r="M31" s="141"/>
      <c r="N31" s="141"/>
      <c r="O31" s="141"/>
      <c r="P31" s="141"/>
      <c r="Q31" s="142"/>
      <c r="R31" s="31" t="s">
        <v>63</v>
      </c>
      <c r="S31" s="31" t="s">
        <v>63</v>
      </c>
      <c r="T31" s="31" t="s">
        <v>48</v>
      </c>
      <c r="U31" s="31" t="s">
        <v>63</v>
      </c>
      <c r="V31" s="31" t="s">
        <v>64</v>
      </c>
      <c r="W31" s="32" t="s">
        <v>65</v>
      </c>
      <c r="Y31" s="18"/>
    </row>
    <row r="32" spans="2:27" ht="23.25" customHeight="1" thickBot="1" x14ac:dyDescent="0.25">
      <c r="B32" s="146" t="s">
        <v>66</v>
      </c>
      <c r="C32" s="147"/>
      <c r="D32" s="147"/>
      <c r="E32" s="33" t="s">
        <v>1047</v>
      </c>
      <c r="F32" s="33"/>
      <c r="G32" s="33"/>
      <c r="H32" s="34"/>
      <c r="I32" s="34"/>
      <c r="J32" s="34"/>
      <c r="K32" s="34"/>
      <c r="L32" s="34"/>
      <c r="M32" s="34"/>
      <c r="N32" s="34"/>
      <c r="O32" s="34"/>
      <c r="P32" s="35"/>
      <c r="Q32" s="35"/>
      <c r="R32" s="36" t="s">
        <v>1048</v>
      </c>
      <c r="S32" s="36" t="s">
        <v>10</v>
      </c>
      <c r="T32" s="35"/>
      <c r="U32" s="36" t="s">
        <v>1044</v>
      </c>
      <c r="V32" s="35"/>
      <c r="W32" s="37">
        <f>+IF(ISERR(U32/R32*100),"N/A",ROUND(U32/R32*100,2))</f>
        <v>23.2</v>
      </c>
    </row>
    <row r="33" spans="2:23" ht="26.25" customHeight="1" thickBot="1" x14ac:dyDescent="0.25">
      <c r="B33" s="148" t="s">
        <v>69</v>
      </c>
      <c r="C33" s="149"/>
      <c r="D33" s="149"/>
      <c r="E33" s="38" t="s">
        <v>1047</v>
      </c>
      <c r="F33" s="38"/>
      <c r="G33" s="38"/>
      <c r="H33" s="39"/>
      <c r="I33" s="39"/>
      <c r="J33" s="39"/>
      <c r="K33" s="39"/>
      <c r="L33" s="39"/>
      <c r="M33" s="39"/>
      <c r="N33" s="39"/>
      <c r="O33" s="39"/>
      <c r="P33" s="40"/>
      <c r="Q33" s="40"/>
      <c r="R33" s="41" t="s">
        <v>1046</v>
      </c>
      <c r="S33" s="41" t="s">
        <v>1045</v>
      </c>
      <c r="T33" s="41">
        <f>+IF(ISERR(S33/R33*100),"N/A",ROUND(S33/R33*100,2))</f>
        <v>24.57</v>
      </c>
      <c r="U33" s="41" t="s">
        <v>1044</v>
      </c>
      <c r="V33" s="41">
        <f>+IF(ISERR(U33/S33*100),"N/A",ROUND(U33/S33*100,2))</f>
        <v>98.14</v>
      </c>
      <c r="W33" s="42">
        <f>+IF(ISERR(U33/R33*100),"N/A",ROUND(U33/R33*100,2))</f>
        <v>24.11</v>
      </c>
    </row>
    <row r="34" spans="2:23" ht="22.5" customHeight="1" thickTop="1" thickBot="1" x14ac:dyDescent="0.25">
      <c r="B34" s="7" t="s">
        <v>71</v>
      </c>
      <c r="C34" s="8"/>
      <c r="D34" s="8"/>
      <c r="E34" s="8"/>
      <c r="F34" s="8"/>
      <c r="G34" s="8"/>
      <c r="H34" s="9"/>
      <c r="I34" s="9"/>
      <c r="J34" s="9"/>
      <c r="K34" s="9"/>
      <c r="L34" s="9"/>
      <c r="M34" s="9"/>
      <c r="N34" s="9"/>
      <c r="O34" s="9"/>
      <c r="P34" s="9"/>
      <c r="Q34" s="9"/>
      <c r="R34" s="9"/>
      <c r="S34" s="9"/>
      <c r="T34" s="9"/>
      <c r="U34" s="9"/>
      <c r="V34" s="9"/>
      <c r="W34" s="10"/>
    </row>
    <row r="35" spans="2:23" ht="37.5" customHeight="1" thickTop="1" x14ac:dyDescent="0.2">
      <c r="B35" s="201" t="s">
        <v>2185</v>
      </c>
      <c r="C35" s="202"/>
      <c r="D35" s="202"/>
      <c r="E35" s="202"/>
      <c r="F35" s="202"/>
      <c r="G35" s="202"/>
      <c r="H35" s="202"/>
      <c r="I35" s="202"/>
      <c r="J35" s="202"/>
      <c r="K35" s="202"/>
      <c r="L35" s="202"/>
      <c r="M35" s="202"/>
      <c r="N35" s="202"/>
      <c r="O35" s="202"/>
      <c r="P35" s="202"/>
      <c r="Q35" s="202"/>
      <c r="R35" s="202"/>
      <c r="S35" s="202"/>
      <c r="T35" s="202"/>
      <c r="U35" s="202"/>
      <c r="V35" s="202"/>
      <c r="W35" s="203"/>
    </row>
    <row r="36" spans="2:23" ht="146.25" customHeight="1" thickBot="1" x14ac:dyDescent="0.25">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x14ac:dyDescent="0.2">
      <c r="B37" s="201" t="s">
        <v>2186</v>
      </c>
      <c r="C37" s="202"/>
      <c r="D37" s="202"/>
      <c r="E37" s="202"/>
      <c r="F37" s="202"/>
      <c r="G37" s="202"/>
      <c r="H37" s="202"/>
      <c r="I37" s="202"/>
      <c r="J37" s="202"/>
      <c r="K37" s="202"/>
      <c r="L37" s="202"/>
      <c r="M37" s="202"/>
      <c r="N37" s="202"/>
      <c r="O37" s="202"/>
      <c r="P37" s="202"/>
      <c r="Q37" s="202"/>
      <c r="R37" s="202"/>
      <c r="S37" s="202"/>
      <c r="T37" s="202"/>
      <c r="U37" s="202"/>
      <c r="V37" s="202"/>
      <c r="W37" s="203"/>
    </row>
    <row r="38" spans="2:23" ht="53.25" customHeight="1" thickBot="1" x14ac:dyDescent="0.25">
      <c r="B38" s="204"/>
      <c r="C38" s="205"/>
      <c r="D38" s="205"/>
      <c r="E38" s="205"/>
      <c r="F38" s="205"/>
      <c r="G38" s="205"/>
      <c r="H38" s="205"/>
      <c r="I38" s="205"/>
      <c r="J38" s="205"/>
      <c r="K38" s="205"/>
      <c r="L38" s="205"/>
      <c r="M38" s="205"/>
      <c r="N38" s="205"/>
      <c r="O38" s="205"/>
      <c r="P38" s="205"/>
      <c r="Q38" s="205"/>
      <c r="R38" s="205"/>
      <c r="S38" s="205"/>
      <c r="T38" s="205"/>
      <c r="U38" s="205"/>
      <c r="V38" s="205"/>
      <c r="W38" s="206"/>
    </row>
    <row r="39" spans="2:23" ht="37.5" customHeight="1" thickTop="1" x14ac:dyDescent="0.2">
      <c r="B39" s="201" t="s">
        <v>2187</v>
      </c>
      <c r="C39" s="202"/>
      <c r="D39" s="202"/>
      <c r="E39" s="202"/>
      <c r="F39" s="202"/>
      <c r="G39" s="202"/>
      <c r="H39" s="202"/>
      <c r="I39" s="202"/>
      <c r="J39" s="202"/>
      <c r="K39" s="202"/>
      <c r="L39" s="202"/>
      <c r="M39" s="202"/>
      <c r="N39" s="202"/>
      <c r="O39" s="202"/>
      <c r="P39" s="202"/>
      <c r="Q39" s="202"/>
      <c r="R39" s="202"/>
      <c r="S39" s="202"/>
      <c r="T39" s="202"/>
      <c r="U39" s="202"/>
      <c r="V39" s="202"/>
      <c r="W39" s="203"/>
    </row>
    <row r="40" spans="2:23" ht="52.5" customHeight="1" thickBot="1" x14ac:dyDescent="0.25">
      <c r="B40" s="207"/>
      <c r="C40" s="208"/>
      <c r="D40" s="208"/>
      <c r="E40" s="208"/>
      <c r="F40" s="208"/>
      <c r="G40" s="208"/>
      <c r="H40" s="208"/>
      <c r="I40" s="208"/>
      <c r="J40" s="208"/>
      <c r="K40" s="208"/>
      <c r="L40" s="208"/>
      <c r="M40" s="208"/>
      <c r="N40" s="208"/>
      <c r="O40" s="208"/>
      <c r="P40" s="208"/>
      <c r="Q40" s="208"/>
      <c r="R40" s="208"/>
      <c r="S40" s="208"/>
      <c r="T40" s="208"/>
      <c r="U40" s="208"/>
      <c r="V40" s="208"/>
      <c r="W40" s="209"/>
    </row>
  </sheetData>
  <mergeCells count="79">
    <mergeCell ref="B37:W38"/>
    <mergeCell ref="B39:W40"/>
    <mergeCell ref="S30:T30"/>
    <mergeCell ref="V30:W30"/>
    <mergeCell ref="B32:D32"/>
    <mergeCell ref="B33:D33"/>
    <mergeCell ref="B35:W36"/>
    <mergeCell ref="B28:L28"/>
    <mergeCell ref="M28:N28"/>
    <mergeCell ref="O28:P28"/>
    <mergeCell ref="Q28:R28"/>
    <mergeCell ref="B30:Q31"/>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2" manualBreakCount="2">
    <brk id="16" min="1" max="20" man="1"/>
    <brk id="33" min="1" max="2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1043</v>
      </c>
      <c r="D4" s="188" t="s">
        <v>1042</v>
      </c>
      <c r="E4" s="188"/>
      <c r="F4" s="188"/>
      <c r="G4" s="188"/>
      <c r="H4" s="189"/>
      <c r="J4" s="190" t="s">
        <v>6</v>
      </c>
      <c r="K4" s="188"/>
      <c r="L4" s="12" t="s">
        <v>1083</v>
      </c>
      <c r="M4" s="191" t="s">
        <v>1082</v>
      </c>
      <c r="N4" s="191"/>
      <c r="O4" s="191"/>
      <c r="P4" s="191"/>
      <c r="Q4" s="192"/>
      <c r="R4" s="13"/>
      <c r="S4" s="193" t="s">
        <v>2015</v>
      </c>
      <c r="T4" s="194"/>
      <c r="U4" s="194"/>
      <c r="V4" s="195" t="s">
        <v>1081</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1073</v>
      </c>
      <c r="D6" s="198" t="s">
        <v>1080</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1079</v>
      </c>
      <c r="K8" s="19" t="s">
        <v>1078</v>
      </c>
      <c r="L8" s="19" t="s">
        <v>1077</v>
      </c>
      <c r="M8" s="19" t="s">
        <v>1076</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1075</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1060</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1074</v>
      </c>
      <c r="C21" s="199"/>
      <c r="D21" s="199"/>
      <c r="E21" s="199"/>
      <c r="F21" s="199"/>
      <c r="G21" s="199"/>
      <c r="H21" s="199"/>
      <c r="I21" s="199"/>
      <c r="J21" s="199"/>
      <c r="K21" s="199"/>
      <c r="L21" s="199"/>
      <c r="M21" s="200" t="s">
        <v>1073</v>
      </c>
      <c r="N21" s="200"/>
      <c r="O21" s="200" t="s">
        <v>48</v>
      </c>
      <c r="P21" s="200"/>
      <c r="Q21" s="200" t="s">
        <v>65</v>
      </c>
      <c r="R21" s="200"/>
      <c r="S21" s="27" t="s">
        <v>1072</v>
      </c>
      <c r="T21" s="27" t="s">
        <v>84</v>
      </c>
      <c r="U21" s="27" t="s">
        <v>84</v>
      </c>
      <c r="V21" s="27" t="str">
        <f>+IF(ISERR(U21/T21*100),"N/A",ROUND(U21/T21*100,2))</f>
        <v>N/A</v>
      </c>
      <c r="W21" s="28" t="str">
        <f>+IF(ISERR(U21/S21*100),"N/A",ROUND(U21/S21*100,2))</f>
        <v>N/A</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1071</v>
      </c>
      <c r="F25" s="33"/>
      <c r="G25" s="33"/>
      <c r="H25" s="34"/>
      <c r="I25" s="34"/>
      <c r="J25" s="34"/>
      <c r="K25" s="34"/>
      <c r="L25" s="34"/>
      <c r="M25" s="34"/>
      <c r="N25" s="34"/>
      <c r="O25" s="34"/>
      <c r="P25" s="35"/>
      <c r="Q25" s="35"/>
      <c r="R25" s="36" t="s">
        <v>1070</v>
      </c>
      <c r="S25" s="36" t="s">
        <v>10</v>
      </c>
      <c r="T25" s="35"/>
      <c r="U25" s="36" t="s">
        <v>1068</v>
      </c>
      <c r="V25" s="35"/>
      <c r="W25" s="37">
        <f>+IF(ISERR(U25/R25*100),"N/A",ROUND(U25/R25*100,2))</f>
        <v>40.81</v>
      </c>
    </row>
    <row r="26" spans="2:27" ht="26.25" customHeight="1" thickBot="1" x14ac:dyDescent="0.25">
      <c r="B26" s="148" t="s">
        <v>69</v>
      </c>
      <c r="C26" s="149"/>
      <c r="D26" s="149"/>
      <c r="E26" s="38" t="s">
        <v>1071</v>
      </c>
      <c r="F26" s="38"/>
      <c r="G26" s="38"/>
      <c r="H26" s="39"/>
      <c r="I26" s="39"/>
      <c r="J26" s="39"/>
      <c r="K26" s="39"/>
      <c r="L26" s="39"/>
      <c r="M26" s="39"/>
      <c r="N26" s="39"/>
      <c r="O26" s="39"/>
      <c r="P26" s="40"/>
      <c r="Q26" s="40"/>
      <c r="R26" s="41" t="s">
        <v>1070</v>
      </c>
      <c r="S26" s="41" t="s">
        <v>1069</v>
      </c>
      <c r="T26" s="41">
        <f>+IF(ISERR(S26/R26*100),"N/A",ROUND(S26/R26*100,2))</f>
        <v>42.4</v>
      </c>
      <c r="U26" s="41" t="s">
        <v>1068</v>
      </c>
      <c r="V26" s="41">
        <f>+IF(ISERR(U26/S26*100),"N/A",ROUND(U26/S26*100,2))</f>
        <v>96.26</v>
      </c>
      <c r="W26" s="42">
        <f>+IF(ISERR(U26/R26*100),"N/A",ROUND(U26/R26*100,2))</f>
        <v>40.81</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2182</v>
      </c>
      <c r="C28" s="202"/>
      <c r="D28" s="202"/>
      <c r="E28" s="202"/>
      <c r="F28" s="202"/>
      <c r="G28" s="202"/>
      <c r="H28" s="202"/>
      <c r="I28" s="202"/>
      <c r="J28" s="202"/>
      <c r="K28" s="202"/>
      <c r="L28" s="202"/>
      <c r="M28" s="202"/>
      <c r="N28" s="202"/>
      <c r="O28" s="202"/>
      <c r="P28" s="202"/>
      <c r="Q28" s="202"/>
      <c r="R28" s="202"/>
      <c r="S28" s="202"/>
      <c r="T28" s="202"/>
      <c r="U28" s="202"/>
      <c r="V28" s="202"/>
      <c r="W28" s="203"/>
    </row>
    <row r="29" spans="2:27" ht="1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2183</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2184</v>
      </c>
      <c r="C32" s="202"/>
      <c r="D32" s="202"/>
      <c r="E32" s="202"/>
      <c r="F32" s="202"/>
      <c r="G32" s="202"/>
      <c r="H32" s="202"/>
      <c r="I32" s="202"/>
      <c r="J32" s="202"/>
      <c r="K32" s="202"/>
      <c r="L32" s="202"/>
      <c r="M32" s="202"/>
      <c r="N32" s="202"/>
      <c r="O32" s="202"/>
      <c r="P32" s="202"/>
      <c r="Q32" s="202"/>
      <c r="R32" s="202"/>
      <c r="S32" s="202"/>
      <c r="T32" s="202"/>
      <c r="U32" s="202"/>
      <c r="V32" s="202"/>
      <c r="W32" s="203"/>
    </row>
    <row r="33" spans="2:23" ht="54.75" customHeight="1"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tabColor indexed="53"/>
    <pageSetUpPr fitToPage="1"/>
  </sheetPr>
  <dimension ref="A1:AA35"/>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1096</v>
      </c>
      <c r="D4" s="188" t="s">
        <v>1095</v>
      </c>
      <c r="E4" s="188"/>
      <c r="F4" s="188"/>
      <c r="G4" s="188"/>
      <c r="H4" s="189"/>
      <c r="J4" s="190" t="s">
        <v>6</v>
      </c>
      <c r="K4" s="188"/>
      <c r="L4" s="12" t="s">
        <v>214</v>
      </c>
      <c r="M4" s="191" t="s">
        <v>1094</v>
      </c>
      <c r="N4" s="191"/>
      <c r="O4" s="191"/>
      <c r="P4" s="191"/>
      <c r="Q4" s="192"/>
      <c r="R4" s="13"/>
      <c r="S4" s="193" t="s">
        <v>2015</v>
      </c>
      <c r="T4" s="194"/>
      <c r="U4" s="194"/>
      <c r="V4" s="195" t="s">
        <v>1093</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1085</v>
      </c>
      <c r="D6" s="198" t="s">
        <v>1092</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1091</v>
      </c>
      <c r="K8" s="19" t="s">
        <v>18</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74.75" customHeight="1" thickTop="1" thickBot="1" x14ac:dyDescent="0.25">
      <c r="B10" s="20" t="s">
        <v>21</v>
      </c>
      <c r="C10" s="195" t="s">
        <v>1090</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1089</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1088</v>
      </c>
      <c r="C21" s="199"/>
      <c r="D21" s="199"/>
      <c r="E21" s="199"/>
      <c r="F21" s="199"/>
      <c r="G21" s="199"/>
      <c r="H21" s="199"/>
      <c r="I21" s="199"/>
      <c r="J21" s="199"/>
      <c r="K21" s="199"/>
      <c r="L21" s="199"/>
      <c r="M21" s="200" t="s">
        <v>1085</v>
      </c>
      <c r="N21" s="200"/>
      <c r="O21" s="200" t="s">
        <v>48</v>
      </c>
      <c r="P21" s="200"/>
      <c r="Q21" s="200" t="s">
        <v>49</v>
      </c>
      <c r="R21" s="200"/>
      <c r="S21" s="27" t="s">
        <v>50</v>
      </c>
      <c r="T21" s="27" t="s">
        <v>58</v>
      </c>
      <c r="U21" s="27" t="s">
        <v>58</v>
      </c>
      <c r="V21" s="27" t="str">
        <f>+IF(ISERR(U21/T21*100),"N/A",ROUND(U21/T21*100,2))</f>
        <v>N/A</v>
      </c>
      <c r="W21" s="28">
        <f>+IF(ISERR(U21/S21*100),"N/A",ROUND(U21/S21*100,2))</f>
        <v>0</v>
      </c>
    </row>
    <row r="22" spans="2:27" ht="56.25" customHeight="1" x14ac:dyDescent="0.2">
      <c r="B22" s="127" t="s">
        <v>1087</v>
      </c>
      <c r="C22" s="199"/>
      <c r="D22" s="199"/>
      <c r="E22" s="199"/>
      <c r="F22" s="199"/>
      <c r="G22" s="199"/>
      <c r="H22" s="199"/>
      <c r="I22" s="199"/>
      <c r="J22" s="199"/>
      <c r="K22" s="199"/>
      <c r="L22" s="199"/>
      <c r="M22" s="200" t="s">
        <v>1085</v>
      </c>
      <c r="N22" s="200"/>
      <c r="O22" s="200" t="s">
        <v>48</v>
      </c>
      <c r="P22" s="200"/>
      <c r="Q22" s="200" t="s">
        <v>49</v>
      </c>
      <c r="R22" s="200"/>
      <c r="S22" s="27" t="s">
        <v>50</v>
      </c>
      <c r="T22" s="27" t="s">
        <v>58</v>
      </c>
      <c r="U22" s="27" t="s">
        <v>58</v>
      </c>
      <c r="V22" s="27" t="str">
        <f>+IF(ISERR(U22/T22*100),"N/A",ROUND(U22/T22*100,2))</f>
        <v>N/A</v>
      </c>
      <c r="W22" s="28">
        <f>+IF(ISERR(U22/S22*100),"N/A",ROUND(U22/S22*100,2))</f>
        <v>0</v>
      </c>
    </row>
    <row r="23" spans="2:27" ht="56.25" customHeight="1" thickBot="1" x14ac:dyDescent="0.25">
      <c r="B23" s="127" t="s">
        <v>1086</v>
      </c>
      <c r="C23" s="199"/>
      <c r="D23" s="199"/>
      <c r="E23" s="199"/>
      <c r="F23" s="199"/>
      <c r="G23" s="199"/>
      <c r="H23" s="199"/>
      <c r="I23" s="199"/>
      <c r="J23" s="199"/>
      <c r="K23" s="199"/>
      <c r="L23" s="199"/>
      <c r="M23" s="200" t="s">
        <v>1085</v>
      </c>
      <c r="N23" s="200"/>
      <c r="O23" s="200" t="s">
        <v>48</v>
      </c>
      <c r="P23" s="200"/>
      <c r="Q23" s="200" t="s">
        <v>49</v>
      </c>
      <c r="R23" s="200"/>
      <c r="S23" s="27" t="s">
        <v>50</v>
      </c>
      <c r="T23" s="27" t="s">
        <v>58</v>
      </c>
      <c r="U23" s="27" t="s">
        <v>58</v>
      </c>
      <c r="V23" s="27" t="str">
        <f>+IF(ISERR(U23/T23*100),"N/A",ROUND(U23/T23*100,2))</f>
        <v>N/A</v>
      </c>
      <c r="W23" s="28">
        <f>+IF(ISERR(U23/S23*100),"N/A",ROUND(U23/S23*100,2))</f>
        <v>0</v>
      </c>
    </row>
    <row r="24" spans="2:27" ht="21.75" customHeight="1" thickTop="1" thickBot="1" x14ac:dyDescent="0.25">
      <c r="B24" s="7" t="s">
        <v>60</v>
      </c>
      <c r="C24" s="8"/>
      <c r="D24" s="8"/>
      <c r="E24" s="8"/>
      <c r="F24" s="8"/>
      <c r="G24" s="8"/>
      <c r="H24" s="9"/>
      <c r="I24" s="9"/>
      <c r="J24" s="9"/>
      <c r="K24" s="9"/>
      <c r="L24" s="9"/>
      <c r="M24" s="9"/>
      <c r="N24" s="9"/>
      <c r="O24" s="9"/>
      <c r="P24" s="9"/>
      <c r="Q24" s="9"/>
      <c r="R24" s="9"/>
      <c r="S24" s="9"/>
      <c r="T24" s="9"/>
      <c r="U24" s="9"/>
      <c r="V24" s="9"/>
      <c r="W24" s="10"/>
      <c r="X24" s="18"/>
    </row>
    <row r="25" spans="2:27" ht="29.25" customHeight="1" thickTop="1" thickBot="1" x14ac:dyDescent="0.25">
      <c r="B25" s="137" t="s">
        <v>2298</v>
      </c>
      <c r="C25" s="138"/>
      <c r="D25" s="138"/>
      <c r="E25" s="138"/>
      <c r="F25" s="138"/>
      <c r="G25" s="138"/>
      <c r="H25" s="138"/>
      <c r="I25" s="138"/>
      <c r="J25" s="138"/>
      <c r="K25" s="138"/>
      <c r="L25" s="138"/>
      <c r="M25" s="138"/>
      <c r="N25" s="138"/>
      <c r="O25" s="138"/>
      <c r="P25" s="138"/>
      <c r="Q25" s="139"/>
      <c r="R25" s="29" t="s">
        <v>41</v>
      </c>
      <c r="S25" s="143" t="s">
        <v>42</v>
      </c>
      <c r="T25" s="143"/>
      <c r="U25" s="30" t="s">
        <v>61</v>
      </c>
      <c r="V25" s="144" t="s">
        <v>62</v>
      </c>
      <c r="W25" s="145"/>
    </row>
    <row r="26" spans="2:27" ht="30.75" customHeight="1" thickBot="1" x14ac:dyDescent="0.25">
      <c r="B26" s="140"/>
      <c r="C26" s="141"/>
      <c r="D26" s="141"/>
      <c r="E26" s="141"/>
      <c r="F26" s="141"/>
      <c r="G26" s="141"/>
      <c r="H26" s="141"/>
      <c r="I26" s="141"/>
      <c r="J26" s="141"/>
      <c r="K26" s="141"/>
      <c r="L26" s="141"/>
      <c r="M26" s="141"/>
      <c r="N26" s="141"/>
      <c r="O26" s="141"/>
      <c r="P26" s="141"/>
      <c r="Q26" s="142"/>
      <c r="R26" s="31" t="s">
        <v>63</v>
      </c>
      <c r="S26" s="31" t="s">
        <v>63</v>
      </c>
      <c r="T26" s="31" t="s">
        <v>48</v>
      </c>
      <c r="U26" s="31" t="s">
        <v>63</v>
      </c>
      <c r="V26" s="31" t="s">
        <v>64</v>
      </c>
      <c r="W26" s="32" t="s">
        <v>65</v>
      </c>
      <c r="Y26" s="18"/>
    </row>
    <row r="27" spans="2:27" ht="23.25" customHeight="1" thickBot="1" x14ac:dyDescent="0.25">
      <c r="B27" s="146" t="s">
        <v>66</v>
      </c>
      <c r="C27" s="147"/>
      <c r="D27" s="147"/>
      <c r="E27" s="33" t="s">
        <v>1084</v>
      </c>
      <c r="F27" s="33"/>
      <c r="G27" s="33"/>
      <c r="H27" s="34"/>
      <c r="I27" s="34"/>
      <c r="J27" s="34"/>
      <c r="K27" s="34"/>
      <c r="L27" s="34"/>
      <c r="M27" s="34"/>
      <c r="N27" s="34"/>
      <c r="O27" s="34"/>
      <c r="P27" s="35"/>
      <c r="Q27" s="35"/>
      <c r="R27" s="36" t="s">
        <v>783</v>
      </c>
      <c r="S27" s="36" t="s">
        <v>10</v>
      </c>
      <c r="T27" s="35"/>
      <c r="U27" s="36" t="s">
        <v>58</v>
      </c>
      <c r="V27" s="35"/>
      <c r="W27" s="37">
        <f>+IF(ISERR(U27/R27*100),"N/A",ROUND(U27/R27*100,2))</f>
        <v>0</v>
      </c>
    </row>
    <row r="28" spans="2:27" ht="26.25" customHeight="1" thickBot="1" x14ac:dyDescent="0.25">
      <c r="B28" s="148" t="s">
        <v>69</v>
      </c>
      <c r="C28" s="149"/>
      <c r="D28" s="149"/>
      <c r="E28" s="38" t="s">
        <v>1084</v>
      </c>
      <c r="F28" s="38"/>
      <c r="G28" s="38"/>
      <c r="H28" s="39"/>
      <c r="I28" s="39"/>
      <c r="J28" s="39"/>
      <c r="K28" s="39"/>
      <c r="L28" s="39"/>
      <c r="M28" s="39"/>
      <c r="N28" s="39"/>
      <c r="O28" s="39"/>
      <c r="P28" s="40"/>
      <c r="Q28" s="40"/>
      <c r="R28" s="41" t="s">
        <v>783</v>
      </c>
      <c r="S28" s="41" t="s">
        <v>58</v>
      </c>
      <c r="T28" s="41">
        <f>+IF(ISERR(S28/R28*100),"N/A",ROUND(S28/R28*100,2))</f>
        <v>0</v>
      </c>
      <c r="U28" s="41" t="s">
        <v>58</v>
      </c>
      <c r="V28" s="41" t="str">
        <f>+IF(ISERR(U28/S28*100),"N/A",ROUND(U28/S28*100,2))</f>
        <v>N/A</v>
      </c>
      <c r="W28" s="42">
        <f>+IF(ISERR(U28/R28*100),"N/A",ROUND(U28/R28*100,2))</f>
        <v>0</v>
      </c>
    </row>
    <row r="29" spans="2:27" ht="22.5" customHeight="1" thickTop="1" thickBot="1" x14ac:dyDescent="0.25">
      <c r="B29" s="7" t="s">
        <v>71</v>
      </c>
      <c r="C29" s="8"/>
      <c r="D29" s="8"/>
      <c r="E29" s="8"/>
      <c r="F29" s="8"/>
      <c r="G29" s="8"/>
      <c r="H29" s="9"/>
      <c r="I29" s="9"/>
      <c r="J29" s="9"/>
      <c r="K29" s="9"/>
      <c r="L29" s="9"/>
      <c r="M29" s="9"/>
      <c r="N29" s="9"/>
      <c r="O29" s="9"/>
      <c r="P29" s="9"/>
      <c r="Q29" s="9"/>
      <c r="R29" s="9"/>
      <c r="S29" s="9"/>
      <c r="T29" s="9"/>
      <c r="U29" s="9"/>
      <c r="V29" s="9"/>
      <c r="W29" s="10"/>
    </row>
    <row r="30" spans="2:27" ht="37.5" customHeight="1" thickTop="1" x14ac:dyDescent="0.2">
      <c r="B30" s="201" t="s">
        <v>2179</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2180</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 customHeight="1" thickBot="1" x14ac:dyDescent="0.25">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x14ac:dyDescent="0.2">
      <c r="B34" s="201" t="s">
        <v>2181</v>
      </c>
      <c r="C34" s="202"/>
      <c r="D34" s="202"/>
      <c r="E34" s="202"/>
      <c r="F34" s="202"/>
      <c r="G34" s="202"/>
      <c r="H34" s="202"/>
      <c r="I34" s="202"/>
      <c r="J34" s="202"/>
      <c r="K34" s="202"/>
      <c r="L34" s="202"/>
      <c r="M34" s="202"/>
      <c r="N34" s="202"/>
      <c r="O34" s="202"/>
      <c r="P34" s="202"/>
      <c r="Q34" s="202"/>
      <c r="R34" s="202"/>
      <c r="S34" s="202"/>
      <c r="T34" s="202"/>
      <c r="U34" s="202"/>
      <c r="V34" s="202"/>
      <c r="W34" s="203"/>
    </row>
    <row r="35" spans="2:23" ht="15.75" thickBot="1" x14ac:dyDescent="0.25">
      <c r="B35" s="207"/>
      <c r="C35" s="208"/>
      <c r="D35" s="208"/>
      <c r="E35" s="208"/>
      <c r="F35" s="208"/>
      <c r="G35" s="208"/>
      <c r="H35" s="208"/>
      <c r="I35" s="208"/>
      <c r="J35" s="208"/>
      <c r="K35" s="208"/>
      <c r="L35" s="208"/>
      <c r="M35" s="208"/>
      <c r="N35" s="208"/>
      <c r="O35" s="208"/>
      <c r="P35" s="208"/>
      <c r="Q35" s="208"/>
      <c r="R35" s="208"/>
      <c r="S35" s="208"/>
      <c r="T35" s="208"/>
      <c r="U35" s="208"/>
      <c r="V35" s="208"/>
      <c r="W35" s="20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1096</v>
      </c>
      <c r="D4" s="188" t="s">
        <v>1095</v>
      </c>
      <c r="E4" s="188"/>
      <c r="F4" s="188"/>
      <c r="G4" s="188"/>
      <c r="H4" s="189"/>
      <c r="J4" s="190" t="s">
        <v>6</v>
      </c>
      <c r="K4" s="188"/>
      <c r="L4" s="12" t="s">
        <v>1110</v>
      </c>
      <c r="M4" s="191" t="s">
        <v>1109</v>
      </c>
      <c r="N4" s="191"/>
      <c r="O4" s="191"/>
      <c r="P4" s="191"/>
      <c r="Q4" s="192"/>
      <c r="R4" s="13"/>
      <c r="S4" s="193" t="s">
        <v>2015</v>
      </c>
      <c r="T4" s="194"/>
      <c r="U4" s="194"/>
      <c r="V4" s="195" t="s">
        <v>1108</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1101</v>
      </c>
      <c r="D6" s="198" t="s">
        <v>1107</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1106</v>
      </c>
      <c r="K8" s="19" t="s">
        <v>1105</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1104</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1103</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1102</v>
      </c>
      <c r="C21" s="199"/>
      <c r="D21" s="199"/>
      <c r="E21" s="199"/>
      <c r="F21" s="199"/>
      <c r="G21" s="199"/>
      <c r="H21" s="199"/>
      <c r="I21" s="199"/>
      <c r="J21" s="199"/>
      <c r="K21" s="199"/>
      <c r="L21" s="199"/>
      <c r="M21" s="200" t="s">
        <v>1101</v>
      </c>
      <c r="N21" s="200"/>
      <c r="O21" s="200" t="s">
        <v>48</v>
      </c>
      <c r="P21" s="200"/>
      <c r="Q21" s="200" t="s">
        <v>85</v>
      </c>
      <c r="R21" s="200"/>
      <c r="S21" s="27" t="s">
        <v>438</v>
      </c>
      <c r="T21" s="27" t="s">
        <v>84</v>
      </c>
      <c r="U21" s="27" t="s">
        <v>84</v>
      </c>
      <c r="V21" s="27" t="str">
        <f>+IF(ISERR(U21/T21*100),"N/A",ROUND(U21/T21*100,2))</f>
        <v>N/A</v>
      </c>
      <c r="W21" s="28" t="str">
        <f>+IF(ISERR(U21/S21*100),"N/A",ROUND(U21/S21*100,2))</f>
        <v>N/A</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1100</v>
      </c>
      <c r="F25" s="33"/>
      <c r="G25" s="33"/>
      <c r="H25" s="34"/>
      <c r="I25" s="34"/>
      <c r="J25" s="34"/>
      <c r="K25" s="34"/>
      <c r="L25" s="34"/>
      <c r="M25" s="34"/>
      <c r="N25" s="34"/>
      <c r="O25" s="34"/>
      <c r="P25" s="35"/>
      <c r="Q25" s="35"/>
      <c r="R25" s="36" t="s">
        <v>1099</v>
      </c>
      <c r="S25" s="36" t="s">
        <v>10</v>
      </c>
      <c r="T25" s="35"/>
      <c r="U25" s="36" t="s">
        <v>1097</v>
      </c>
      <c r="V25" s="35"/>
      <c r="W25" s="37">
        <f>+IF(ISERR(U25/R25*100),"N/A",ROUND(U25/R25*100,2))</f>
        <v>89.87</v>
      </c>
    </row>
    <row r="26" spans="2:27" ht="26.25" customHeight="1" thickBot="1" x14ac:dyDescent="0.25">
      <c r="B26" s="148" t="s">
        <v>69</v>
      </c>
      <c r="C26" s="149"/>
      <c r="D26" s="149"/>
      <c r="E26" s="38" t="s">
        <v>1100</v>
      </c>
      <c r="F26" s="38"/>
      <c r="G26" s="38"/>
      <c r="H26" s="39"/>
      <c r="I26" s="39"/>
      <c r="J26" s="39"/>
      <c r="K26" s="39"/>
      <c r="L26" s="39"/>
      <c r="M26" s="39"/>
      <c r="N26" s="39"/>
      <c r="O26" s="39"/>
      <c r="P26" s="40"/>
      <c r="Q26" s="40"/>
      <c r="R26" s="41" t="s">
        <v>1099</v>
      </c>
      <c r="S26" s="41" t="s">
        <v>1098</v>
      </c>
      <c r="T26" s="41">
        <f>+IF(ISERR(S26/R26*100),"N/A",ROUND(S26/R26*100,2))</f>
        <v>100</v>
      </c>
      <c r="U26" s="41" t="s">
        <v>1097</v>
      </c>
      <c r="V26" s="41">
        <f>+IF(ISERR(U26/S26*100),"N/A",ROUND(U26/S26*100,2))</f>
        <v>89.87</v>
      </c>
      <c r="W26" s="42">
        <f>+IF(ISERR(U26/R26*100),"N/A",ROUND(U26/R26*100,2))</f>
        <v>89.87</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2178</v>
      </c>
      <c r="C28" s="202"/>
      <c r="D28" s="202"/>
      <c r="E28" s="202"/>
      <c r="F28" s="202"/>
      <c r="G28" s="202"/>
      <c r="H28" s="202"/>
      <c r="I28" s="202"/>
      <c r="J28" s="202"/>
      <c r="K28" s="202"/>
      <c r="L28" s="202"/>
      <c r="M28" s="202"/>
      <c r="N28" s="202"/>
      <c r="O28" s="202"/>
      <c r="P28" s="202"/>
      <c r="Q28" s="202"/>
      <c r="R28" s="202"/>
      <c r="S28" s="202"/>
      <c r="T28" s="202"/>
      <c r="U28" s="202"/>
      <c r="V28" s="202"/>
      <c r="W28" s="203"/>
    </row>
    <row r="29" spans="2:27" ht="42.7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2173</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2174</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indexed="53"/>
    <pageSetUpPr fitToPage="1"/>
  </sheetPr>
  <dimension ref="A1:AA39"/>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1096</v>
      </c>
      <c r="D4" s="188" t="s">
        <v>1095</v>
      </c>
      <c r="E4" s="188"/>
      <c r="F4" s="188"/>
      <c r="G4" s="188"/>
      <c r="H4" s="189"/>
      <c r="J4" s="190" t="s">
        <v>6</v>
      </c>
      <c r="K4" s="188"/>
      <c r="L4" s="12" t="s">
        <v>1136</v>
      </c>
      <c r="M4" s="191" t="s">
        <v>1135</v>
      </c>
      <c r="N4" s="191"/>
      <c r="O4" s="191"/>
      <c r="P4" s="191"/>
      <c r="Q4" s="192"/>
      <c r="R4" s="13"/>
      <c r="S4" s="193" t="s">
        <v>2015</v>
      </c>
      <c r="T4" s="194"/>
      <c r="U4" s="194"/>
      <c r="V4" s="195" t="s">
        <v>1134</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1120</v>
      </c>
      <c r="D6" s="198" t="s">
        <v>1133</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1122</v>
      </c>
      <c r="D7" s="197" t="s">
        <v>1132</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1125</v>
      </c>
      <c r="D8" s="197" t="s">
        <v>1131</v>
      </c>
      <c r="E8" s="197"/>
      <c r="F8" s="197"/>
      <c r="G8" s="197"/>
      <c r="H8" s="197"/>
      <c r="J8" s="19" t="s">
        <v>1130</v>
      </c>
      <c r="K8" s="19" t="s">
        <v>1129</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374.25" customHeight="1" thickTop="1" thickBot="1" x14ac:dyDescent="0.25">
      <c r="B10" s="20" t="s">
        <v>21</v>
      </c>
      <c r="C10" s="195" t="s">
        <v>1128</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1127</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1126</v>
      </c>
      <c r="C21" s="199"/>
      <c r="D21" s="199"/>
      <c r="E21" s="199"/>
      <c r="F21" s="199"/>
      <c r="G21" s="199"/>
      <c r="H21" s="199"/>
      <c r="I21" s="199"/>
      <c r="J21" s="199"/>
      <c r="K21" s="199"/>
      <c r="L21" s="199"/>
      <c r="M21" s="200" t="s">
        <v>1125</v>
      </c>
      <c r="N21" s="200"/>
      <c r="O21" s="200" t="s">
        <v>48</v>
      </c>
      <c r="P21" s="200"/>
      <c r="Q21" s="200" t="s">
        <v>85</v>
      </c>
      <c r="R21" s="200"/>
      <c r="S21" s="27" t="s">
        <v>1124</v>
      </c>
      <c r="T21" s="27" t="s">
        <v>84</v>
      </c>
      <c r="U21" s="27" t="s">
        <v>84</v>
      </c>
      <c r="V21" s="27" t="str">
        <f>+IF(ISERR(U21/T21*100),"N/A",ROUND(U21/T21*100,2))</f>
        <v>N/A</v>
      </c>
      <c r="W21" s="28" t="str">
        <f>+IF(ISERR(U21/S21*100),"N/A",ROUND(U21/S21*100,2))</f>
        <v>N/A</v>
      </c>
    </row>
    <row r="22" spans="2:27" ht="56.25" customHeight="1" x14ac:dyDescent="0.2">
      <c r="B22" s="127" t="s">
        <v>1123</v>
      </c>
      <c r="C22" s="199"/>
      <c r="D22" s="199"/>
      <c r="E22" s="199"/>
      <c r="F22" s="199"/>
      <c r="G22" s="199"/>
      <c r="H22" s="199"/>
      <c r="I22" s="199"/>
      <c r="J22" s="199"/>
      <c r="K22" s="199"/>
      <c r="L22" s="199"/>
      <c r="M22" s="200" t="s">
        <v>1122</v>
      </c>
      <c r="N22" s="200"/>
      <c r="O22" s="200" t="s">
        <v>48</v>
      </c>
      <c r="P22" s="200"/>
      <c r="Q22" s="200" t="s">
        <v>65</v>
      </c>
      <c r="R22" s="200"/>
      <c r="S22" s="27" t="s">
        <v>50</v>
      </c>
      <c r="T22" s="27" t="s">
        <v>84</v>
      </c>
      <c r="U22" s="27" t="s">
        <v>84</v>
      </c>
      <c r="V22" s="27" t="str">
        <f>+IF(ISERR(U22/T22*100),"N/A",ROUND(U22/T22*100,2))</f>
        <v>N/A</v>
      </c>
      <c r="W22" s="28" t="str">
        <f>+IF(ISERR(U22/S22*100),"N/A",ROUND(U22/S22*100,2))</f>
        <v>N/A</v>
      </c>
    </row>
    <row r="23" spans="2:27" ht="56.25" customHeight="1" thickBot="1" x14ac:dyDescent="0.25">
      <c r="B23" s="127" t="s">
        <v>1121</v>
      </c>
      <c r="C23" s="199"/>
      <c r="D23" s="199"/>
      <c r="E23" s="199"/>
      <c r="F23" s="199"/>
      <c r="G23" s="199"/>
      <c r="H23" s="199"/>
      <c r="I23" s="199"/>
      <c r="J23" s="199"/>
      <c r="K23" s="199"/>
      <c r="L23" s="199"/>
      <c r="M23" s="200" t="s">
        <v>1120</v>
      </c>
      <c r="N23" s="200"/>
      <c r="O23" s="200" t="s">
        <v>48</v>
      </c>
      <c r="P23" s="200"/>
      <c r="Q23" s="200" t="s">
        <v>65</v>
      </c>
      <c r="R23" s="200"/>
      <c r="S23" s="27" t="s">
        <v>639</v>
      </c>
      <c r="T23" s="27" t="s">
        <v>84</v>
      </c>
      <c r="U23" s="27" t="s">
        <v>84</v>
      </c>
      <c r="V23" s="27" t="str">
        <f>+IF(ISERR(U23/T23*100),"N/A",ROUND(U23/T23*100,2))</f>
        <v>N/A</v>
      </c>
      <c r="W23" s="28" t="str">
        <f>+IF(ISERR(U23/S23*100),"N/A",ROUND(U23/S23*100,2))</f>
        <v>N/A</v>
      </c>
    </row>
    <row r="24" spans="2:27" ht="21.75" customHeight="1" thickTop="1" thickBot="1" x14ac:dyDescent="0.25">
      <c r="B24" s="7" t="s">
        <v>60</v>
      </c>
      <c r="C24" s="8"/>
      <c r="D24" s="8"/>
      <c r="E24" s="8"/>
      <c r="F24" s="8"/>
      <c r="G24" s="8"/>
      <c r="H24" s="9"/>
      <c r="I24" s="9"/>
      <c r="J24" s="9"/>
      <c r="K24" s="9"/>
      <c r="L24" s="9"/>
      <c r="M24" s="9"/>
      <c r="N24" s="9"/>
      <c r="O24" s="9"/>
      <c r="P24" s="9"/>
      <c r="Q24" s="9"/>
      <c r="R24" s="9"/>
      <c r="S24" s="9"/>
      <c r="T24" s="9"/>
      <c r="U24" s="9"/>
      <c r="V24" s="9"/>
      <c r="W24" s="10"/>
      <c r="X24" s="18"/>
    </row>
    <row r="25" spans="2:27" ht="29.25" customHeight="1" thickTop="1" thickBot="1" x14ac:dyDescent="0.25">
      <c r="B25" s="137" t="s">
        <v>2298</v>
      </c>
      <c r="C25" s="138"/>
      <c r="D25" s="138"/>
      <c r="E25" s="138"/>
      <c r="F25" s="138"/>
      <c r="G25" s="138"/>
      <c r="H25" s="138"/>
      <c r="I25" s="138"/>
      <c r="J25" s="138"/>
      <c r="K25" s="138"/>
      <c r="L25" s="138"/>
      <c r="M25" s="138"/>
      <c r="N25" s="138"/>
      <c r="O25" s="138"/>
      <c r="P25" s="138"/>
      <c r="Q25" s="139"/>
      <c r="R25" s="29" t="s">
        <v>41</v>
      </c>
      <c r="S25" s="143" t="s">
        <v>42</v>
      </c>
      <c r="T25" s="143"/>
      <c r="U25" s="30" t="s">
        <v>61</v>
      </c>
      <c r="V25" s="144" t="s">
        <v>62</v>
      </c>
      <c r="W25" s="145"/>
    </row>
    <row r="26" spans="2:27" ht="30.75" customHeight="1" thickBot="1" x14ac:dyDescent="0.25">
      <c r="B26" s="140"/>
      <c r="C26" s="141"/>
      <c r="D26" s="141"/>
      <c r="E26" s="141"/>
      <c r="F26" s="141"/>
      <c r="G26" s="141"/>
      <c r="H26" s="141"/>
      <c r="I26" s="141"/>
      <c r="J26" s="141"/>
      <c r="K26" s="141"/>
      <c r="L26" s="141"/>
      <c r="M26" s="141"/>
      <c r="N26" s="141"/>
      <c r="O26" s="141"/>
      <c r="P26" s="141"/>
      <c r="Q26" s="142"/>
      <c r="R26" s="31" t="s">
        <v>63</v>
      </c>
      <c r="S26" s="31" t="s">
        <v>63</v>
      </c>
      <c r="T26" s="31" t="s">
        <v>48</v>
      </c>
      <c r="U26" s="31" t="s">
        <v>63</v>
      </c>
      <c r="V26" s="31" t="s">
        <v>64</v>
      </c>
      <c r="W26" s="32" t="s">
        <v>65</v>
      </c>
      <c r="Y26" s="18"/>
    </row>
    <row r="27" spans="2:27" ht="23.25" customHeight="1" thickBot="1" x14ac:dyDescent="0.25">
      <c r="B27" s="146" t="s">
        <v>66</v>
      </c>
      <c r="C27" s="147"/>
      <c r="D27" s="147"/>
      <c r="E27" s="33" t="s">
        <v>1119</v>
      </c>
      <c r="F27" s="33"/>
      <c r="G27" s="33"/>
      <c r="H27" s="34"/>
      <c r="I27" s="34"/>
      <c r="J27" s="34"/>
      <c r="K27" s="34"/>
      <c r="L27" s="34"/>
      <c r="M27" s="34"/>
      <c r="N27" s="34"/>
      <c r="O27" s="34"/>
      <c r="P27" s="35"/>
      <c r="Q27" s="35"/>
      <c r="R27" s="36" t="s">
        <v>1118</v>
      </c>
      <c r="S27" s="36" t="s">
        <v>10</v>
      </c>
      <c r="T27" s="35"/>
      <c r="U27" s="36" t="s">
        <v>671</v>
      </c>
      <c r="V27" s="35"/>
      <c r="W27" s="37">
        <f t="shared" ref="W27:W32" si="0">+IF(ISERR(U27/R27*100),"N/A",ROUND(U27/R27*100,2))</f>
        <v>4.49</v>
      </c>
    </row>
    <row r="28" spans="2:27" ht="26.25" customHeight="1" x14ac:dyDescent="0.2">
      <c r="B28" s="148" t="s">
        <v>69</v>
      </c>
      <c r="C28" s="149"/>
      <c r="D28" s="149"/>
      <c r="E28" s="38" t="s">
        <v>1119</v>
      </c>
      <c r="F28" s="38"/>
      <c r="G28" s="38"/>
      <c r="H28" s="39"/>
      <c r="I28" s="39"/>
      <c r="J28" s="39"/>
      <c r="K28" s="39"/>
      <c r="L28" s="39"/>
      <c r="M28" s="39"/>
      <c r="N28" s="39"/>
      <c r="O28" s="39"/>
      <c r="P28" s="40"/>
      <c r="Q28" s="40"/>
      <c r="R28" s="41" t="s">
        <v>1118</v>
      </c>
      <c r="S28" s="41" t="s">
        <v>1117</v>
      </c>
      <c r="T28" s="41">
        <f>+IF(ISERR(S28/R28*100),"N/A",ROUND(S28/R28*100,2))</f>
        <v>13.63</v>
      </c>
      <c r="U28" s="41" t="s">
        <v>671</v>
      </c>
      <c r="V28" s="41">
        <f>+IF(ISERR(U28/S28*100),"N/A",ROUND(U28/S28*100,2))</f>
        <v>32.94</v>
      </c>
      <c r="W28" s="42">
        <f t="shared" si="0"/>
        <v>4.49</v>
      </c>
    </row>
    <row r="29" spans="2:27" ht="23.25" customHeight="1" thickBot="1" x14ac:dyDescent="0.25">
      <c r="B29" s="146" t="s">
        <v>66</v>
      </c>
      <c r="C29" s="147"/>
      <c r="D29" s="147"/>
      <c r="E29" s="33" t="s">
        <v>1115</v>
      </c>
      <c r="F29" s="33"/>
      <c r="G29" s="33"/>
      <c r="H29" s="34"/>
      <c r="I29" s="34"/>
      <c r="J29" s="34"/>
      <c r="K29" s="34"/>
      <c r="L29" s="34"/>
      <c r="M29" s="34"/>
      <c r="N29" s="34"/>
      <c r="O29" s="34"/>
      <c r="P29" s="35"/>
      <c r="Q29" s="35"/>
      <c r="R29" s="36" t="s">
        <v>1116</v>
      </c>
      <c r="S29" s="36" t="s">
        <v>10</v>
      </c>
      <c r="T29" s="35"/>
      <c r="U29" s="36" t="s">
        <v>1112</v>
      </c>
      <c r="V29" s="35"/>
      <c r="W29" s="37">
        <f t="shared" si="0"/>
        <v>24.41</v>
      </c>
    </row>
    <row r="30" spans="2:27" ht="26.25" customHeight="1" x14ac:dyDescent="0.2">
      <c r="B30" s="148" t="s">
        <v>69</v>
      </c>
      <c r="C30" s="149"/>
      <c r="D30" s="149"/>
      <c r="E30" s="38" t="s">
        <v>1115</v>
      </c>
      <c r="F30" s="38"/>
      <c r="G30" s="38"/>
      <c r="H30" s="39"/>
      <c r="I30" s="39"/>
      <c r="J30" s="39"/>
      <c r="K30" s="39"/>
      <c r="L30" s="39"/>
      <c r="M30" s="39"/>
      <c r="N30" s="39"/>
      <c r="O30" s="39"/>
      <c r="P30" s="40"/>
      <c r="Q30" s="40"/>
      <c r="R30" s="41" t="s">
        <v>1114</v>
      </c>
      <c r="S30" s="41" t="s">
        <v>1113</v>
      </c>
      <c r="T30" s="41">
        <f>+IF(ISERR(S30/R30*100),"N/A",ROUND(S30/R30*100,2))</f>
        <v>42.7</v>
      </c>
      <c r="U30" s="41" t="s">
        <v>1112</v>
      </c>
      <c r="V30" s="41">
        <f>+IF(ISERR(U30/S30*100),"N/A",ROUND(U30/S30*100,2))</f>
        <v>54.99</v>
      </c>
      <c r="W30" s="42">
        <f t="shared" si="0"/>
        <v>23.48</v>
      </c>
    </row>
    <row r="31" spans="2:27" ht="23.25" customHeight="1" thickBot="1" x14ac:dyDescent="0.25">
      <c r="B31" s="146" t="s">
        <v>66</v>
      </c>
      <c r="C31" s="147"/>
      <c r="D31" s="147"/>
      <c r="E31" s="33" t="s">
        <v>1111</v>
      </c>
      <c r="F31" s="33"/>
      <c r="G31" s="33"/>
      <c r="H31" s="34"/>
      <c r="I31" s="34"/>
      <c r="J31" s="34"/>
      <c r="K31" s="34"/>
      <c r="L31" s="34"/>
      <c r="M31" s="34"/>
      <c r="N31" s="34"/>
      <c r="O31" s="34"/>
      <c r="P31" s="35"/>
      <c r="Q31" s="35"/>
      <c r="R31" s="36" t="s">
        <v>120</v>
      </c>
      <c r="S31" s="36" t="s">
        <v>10</v>
      </c>
      <c r="T31" s="35"/>
      <c r="U31" s="36" t="s">
        <v>58</v>
      </c>
      <c r="V31" s="35"/>
      <c r="W31" s="37">
        <f t="shared" si="0"/>
        <v>0</v>
      </c>
    </row>
    <row r="32" spans="2:27" ht="26.25" customHeight="1" thickBot="1" x14ac:dyDescent="0.25">
      <c r="B32" s="148" t="s">
        <v>69</v>
      </c>
      <c r="C32" s="149"/>
      <c r="D32" s="149"/>
      <c r="E32" s="38" t="s">
        <v>1111</v>
      </c>
      <c r="F32" s="38"/>
      <c r="G32" s="38"/>
      <c r="H32" s="39"/>
      <c r="I32" s="39"/>
      <c r="J32" s="39"/>
      <c r="K32" s="39"/>
      <c r="L32" s="39"/>
      <c r="M32" s="39"/>
      <c r="N32" s="39"/>
      <c r="O32" s="39"/>
      <c r="P32" s="40"/>
      <c r="Q32" s="40"/>
      <c r="R32" s="41" t="s">
        <v>120</v>
      </c>
      <c r="S32" s="41" t="s">
        <v>58</v>
      </c>
      <c r="T32" s="41">
        <f>+IF(ISERR(S32/R32*100),"N/A",ROUND(S32/R32*100,2))</f>
        <v>0</v>
      </c>
      <c r="U32" s="41" t="s">
        <v>58</v>
      </c>
      <c r="V32" s="41" t="str">
        <f>+IF(ISERR(U32/S32*100),"N/A",ROUND(U32/S32*100,2))</f>
        <v>N/A</v>
      </c>
      <c r="W32" s="42">
        <f t="shared" si="0"/>
        <v>0</v>
      </c>
    </row>
    <row r="33" spans="2:23" ht="22.5" customHeight="1" thickTop="1" thickBot="1" x14ac:dyDescent="0.25">
      <c r="B33" s="7" t="s">
        <v>71</v>
      </c>
      <c r="C33" s="8"/>
      <c r="D33" s="8"/>
      <c r="E33" s="8"/>
      <c r="F33" s="8"/>
      <c r="G33" s="8"/>
      <c r="H33" s="9"/>
      <c r="I33" s="9"/>
      <c r="J33" s="9"/>
      <c r="K33" s="9"/>
      <c r="L33" s="9"/>
      <c r="M33" s="9"/>
      <c r="N33" s="9"/>
      <c r="O33" s="9"/>
      <c r="P33" s="9"/>
      <c r="Q33" s="9"/>
      <c r="R33" s="9"/>
      <c r="S33" s="9"/>
      <c r="T33" s="9"/>
      <c r="U33" s="9"/>
      <c r="V33" s="9"/>
      <c r="W33" s="10"/>
    </row>
    <row r="34" spans="2:23" ht="37.5" customHeight="1" thickTop="1" x14ac:dyDescent="0.2">
      <c r="B34" s="201" t="s">
        <v>2175</v>
      </c>
      <c r="C34" s="202"/>
      <c r="D34" s="202"/>
      <c r="E34" s="202"/>
      <c r="F34" s="202"/>
      <c r="G34" s="202"/>
      <c r="H34" s="202"/>
      <c r="I34" s="202"/>
      <c r="J34" s="202"/>
      <c r="K34" s="202"/>
      <c r="L34" s="202"/>
      <c r="M34" s="202"/>
      <c r="N34" s="202"/>
      <c r="O34" s="202"/>
      <c r="P34" s="202"/>
      <c r="Q34" s="202"/>
      <c r="R34" s="202"/>
      <c r="S34" s="202"/>
      <c r="T34" s="202"/>
      <c r="U34" s="202"/>
      <c r="V34" s="202"/>
      <c r="W34" s="203"/>
    </row>
    <row r="35" spans="2:23" ht="246" customHeight="1" thickBot="1" x14ac:dyDescent="0.25">
      <c r="B35" s="204"/>
      <c r="C35" s="205"/>
      <c r="D35" s="205"/>
      <c r="E35" s="205"/>
      <c r="F35" s="205"/>
      <c r="G35" s="205"/>
      <c r="H35" s="205"/>
      <c r="I35" s="205"/>
      <c r="J35" s="205"/>
      <c r="K35" s="205"/>
      <c r="L35" s="205"/>
      <c r="M35" s="205"/>
      <c r="N35" s="205"/>
      <c r="O35" s="205"/>
      <c r="P35" s="205"/>
      <c r="Q35" s="205"/>
      <c r="R35" s="205"/>
      <c r="S35" s="205"/>
      <c r="T35" s="205"/>
      <c r="U35" s="205"/>
      <c r="V35" s="205"/>
      <c r="W35" s="206"/>
    </row>
    <row r="36" spans="2:23" ht="37.5" customHeight="1" thickTop="1" x14ac:dyDescent="0.2">
      <c r="B36" s="201" t="s">
        <v>2176</v>
      </c>
      <c r="C36" s="202"/>
      <c r="D36" s="202"/>
      <c r="E36" s="202"/>
      <c r="F36" s="202"/>
      <c r="G36" s="202"/>
      <c r="H36" s="202"/>
      <c r="I36" s="202"/>
      <c r="J36" s="202"/>
      <c r="K36" s="202"/>
      <c r="L36" s="202"/>
      <c r="M36" s="202"/>
      <c r="N36" s="202"/>
      <c r="O36" s="202"/>
      <c r="P36" s="202"/>
      <c r="Q36" s="202"/>
      <c r="R36" s="202"/>
      <c r="S36" s="202"/>
      <c r="T36" s="202"/>
      <c r="U36" s="202"/>
      <c r="V36" s="202"/>
      <c r="W36" s="203"/>
    </row>
    <row r="37" spans="2:23" ht="93.75" customHeight="1" thickBot="1" x14ac:dyDescent="0.25">
      <c r="B37" s="204"/>
      <c r="C37" s="205"/>
      <c r="D37" s="205"/>
      <c r="E37" s="205"/>
      <c r="F37" s="205"/>
      <c r="G37" s="205"/>
      <c r="H37" s="205"/>
      <c r="I37" s="205"/>
      <c r="J37" s="205"/>
      <c r="K37" s="205"/>
      <c r="L37" s="205"/>
      <c r="M37" s="205"/>
      <c r="N37" s="205"/>
      <c r="O37" s="205"/>
      <c r="P37" s="205"/>
      <c r="Q37" s="205"/>
      <c r="R37" s="205"/>
      <c r="S37" s="205"/>
      <c r="T37" s="205"/>
      <c r="U37" s="205"/>
      <c r="V37" s="205"/>
      <c r="W37" s="206"/>
    </row>
    <row r="38" spans="2:23" ht="37.5" customHeight="1" thickTop="1" x14ac:dyDescent="0.2">
      <c r="B38" s="201" t="s">
        <v>2177</v>
      </c>
      <c r="C38" s="202"/>
      <c r="D38" s="202"/>
      <c r="E38" s="202"/>
      <c r="F38" s="202"/>
      <c r="G38" s="202"/>
      <c r="H38" s="202"/>
      <c r="I38" s="202"/>
      <c r="J38" s="202"/>
      <c r="K38" s="202"/>
      <c r="L38" s="202"/>
      <c r="M38" s="202"/>
      <c r="N38" s="202"/>
      <c r="O38" s="202"/>
      <c r="P38" s="202"/>
      <c r="Q38" s="202"/>
      <c r="R38" s="202"/>
      <c r="S38" s="202"/>
      <c r="T38" s="202"/>
      <c r="U38" s="202"/>
      <c r="V38" s="202"/>
      <c r="W38" s="203"/>
    </row>
    <row r="39" spans="2:23" ht="84" customHeight="1" thickBot="1" x14ac:dyDescent="0.25">
      <c r="B39" s="207"/>
      <c r="C39" s="208"/>
      <c r="D39" s="208"/>
      <c r="E39" s="208"/>
      <c r="F39" s="208"/>
      <c r="G39" s="208"/>
      <c r="H39" s="208"/>
      <c r="I39" s="208"/>
      <c r="J39" s="208"/>
      <c r="K39" s="208"/>
      <c r="L39" s="208"/>
      <c r="M39" s="208"/>
      <c r="N39" s="208"/>
      <c r="O39" s="208"/>
      <c r="P39" s="208"/>
      <c r="Q39" s="208"/>
      <c r="R39" s="208"/>
      <c r="S39" s="208"/>
      <c r="T39" s="208"/>
      <c r="U39" s="208"/>
      <c r="V39" s="208"/>
      <c r="W39" s="209"/>
    </row>
  </sheetData>
  <mergeCells count="63">
    <mergeCell ref="B36:W37"/>
    <mergeCell ref="B38:W39"/>
    <mergeCell ref="B29:D29"/>
    <mergeCell ref="B30:D30"/>
    <mergeCell ref="B31:D31"/>
    <mergeCell ref="B32:D32"/>
    <mergeCell ref="B34:W35"/>
    <mergeCell ref="B25:Q26"/>
    <mergeCell ref="S25:T25"/>
    <mergeCell ref="V25:W25"/>
    <mergeCell ref="B27:D27"/>
    <mergeCell ref="B28:D28"/>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1096</v>
      </c>
      <c r="D4" s="188" t="s">
        <v>1095</v>
      </c>
      <c r="E4" s="188"/>
      <c r="F4" s="188"/>
      <c r="G4" s="188"/>
      <c r="H4" s="189"/>
      <c r="J4" s="190" t="s">
        <v>6</v>
      </c>
      <c r="K4" s="188"/>
      <c r="L4" s="12" t="s">
        <v>1147</v>
      </c>
      <c r="M4" s="191" t="s">
        <v>1146</v>
      </c>
      <c r="N4" s="191"/>
      <c r="O4" s="191"/>
      <c r="P4" s="191"/>
      <c r="Q4" s="192"/>
      <c r="R4" s="13"/>
      <c r="S4" s="193" t="s">
        <v>2015</v>
      </c>
      <c r="T4" s="194"/>
      <c r="U4" s="194"/>
      <c r="V4" s="195" t="s">
        <v>1138</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1145</v>
      </c>
      <c r="D6" s="198" t="s">
        <v>1144</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1143</v>
      </c>
      <c r="D7" s="197" t="s">
        <v>1142</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18</v>
      </c>
      <c r="K8" s="19" t="s">
        <v>18</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1141</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1103</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1140</v>
      </c>
      <c r="C21" s="199"/>
      <c r="D21" s="199"/>
      <c r="E21" s="199"/>
      <c r="F21" s="199"/>
      <c r="G21" s="199"/>
      <c r="H21" s="199"/>
      <c r="I21" s="199"/>
      <c r="J21" s="199"/>
      <c r="K21" s="199"/>
      <c r="L21" s="199"/>
      <c r="M21" s="200" t="s">
        <v>1101</v>
      </c>
      <c r="N21" s="200"/>
      <c r="O21" s="200" t="s">
        <v>48</v>
      </c>
      <c r="P21" s="200"/>
      <c r="Q21" s="200" t="s">
        <v>85</v>
      </c>
      <c r="R21" s="200"/>
      <c r="S21" s="27" t="s">
        <v>1139</v>
      </c>
      <c r="T21" s="27" t="s">
        <v>84</v>
      </c>
      <c r="U21" s="27" t="s">
        <v>84</v>
      </c>
      <c r="V21" s="27" t="str">
        <f>+IF(ISERR(U21/T21*100),"N/A",ROUND(U21/T21*100,2))</f>
        <v>N/A</v>
      </c>
      <c r="W21" s="28" t="str">
        <f>+IF(ISERR(U21/S21*100),"N/A",ROUND(U21/S21*100,2))</f>
        <v>N/A</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1100</v>
      </c>
      <c r="F25" s="33"/>
      <c r="G25" s="33"/>
      <c r="H25" s="34"/>
      <c r="I25" s="34"/>
      <c r="J25" s="34"/>
      <c r="K25" s="34"/>
      <c r="L25" s="34"/>
      <c r="M25" s="34"/>
      <c r="N25" s="34"/>
      <c r="O25" s="34"/>
      <c r="P25" s="35"/>
      <c r="Q25" s="35"/>
      <c r="R25" s="36" t="s">
        <v>1138</v>
      </c>
      <c r="S25" s="36" t="s">
        <v>10</v>
      </c>
      <c r="T25" s="35"/>
      <c r="U25" s="36" t="s">
        <v>1137</v>
      </c>
      <c r="V25" s="35"/>
      <c r="W25" s="37">
        <f>+IF(ISERR(U25/R25*100),"N/A",ROUND(U25/R25*100,2))</f>
        <v>100</v>
      </c>
    </row>
    <row r="26" spans="2:27" ht="26.25" customHeight="1" thickBot="1" x14ac:dyDescent="0.25">
      <c r="B26" s="148" t="s">
        <v>69</v>
      </c>
      <c r="C26" s="149"/>
      <c r="D26" s="149"/>
      <c r="E26" s="38" t="s">
        <v>1100</v>
      </c>
      <c r="F26" s="38"/>
      <c r="G26" s="38"/>
      <c r="H26" s="39"/>
      <c r="I26" s="39"/>
      <c r="J26" s="39"/>
      <c r="K26" s="39"/>
      <c r="L26" s="39"/>
      <c r="M26" s="39"/>
      <c r="N26" s="39"/>
      <c r="O26" s="39"/>
      <c r="P26" s="40"/>
      <c r="Q26" s="40"/>
      <c r="R26" s="41" t="s">
        <v>1138</v>
      </c>
      <c r="S26" s="41" t="s">
        <v>1137</v>
      </c>
      <c r="T26" s="41">
        <f>+IF(ISERR(S26/R26*100),"N/A",ROUND(S26/R26*100,2))</f>
        <v>100</v>
      </c>
      <c r="U26" s="41" t="s">
        <v>1137</v>
      </c>
      <c r="V26" s="41">
        <f>+IF(ISERR(U26/S26*100),"N/A",ROUND(U26/S26*100,2))</f>
        <v>100</v>
      </c>
      <c r="W26" s="42">
        <f>+IF(ISERR(U26/R26*100),"N/A",ROUND(U26/R26*100,2))</f>
        <v>100</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2172</v>
      </c>
      <c r="C28" s="202"/>
      <c r="D28" s="202"/>
      <c r="E28" s="202"/>
      <c r="F28" s="202"/>
      <c r="G28" s="202"/>
      <c r="H28" s="202"/>
      <c r="I28" s="202"/>
      <c r="J28" s="202"/>
      <c r="K28" s="202"/>
      <c r="L28" s="202"/>
      <c r="M28" s="202"/>
      <c r="N28" s="202"/>
      <c r="O28" s="202"/>
      <c r="P28" s="202"/>
      <c r="Q28" s="202"/>
      <c r="R28" s="202"/>
      <c r="S28" s="202"/>
      <c r="T28" s="202"/>
      <c r="U28" s="202"/>
      <c r="V28" s="202"/>
      <c r="W28" s="203"/>
    </row>
    <row r="29" spans="2:27" ht="56.2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2173</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2174</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1158</v>
      </c>
      <c r="D4" s="188" t="s">
        <v>1157</v>
      </c>
      <c r="E4" s="188"/>
      <c r="F4" s="188"/>
      <c r="G4" s="188"/>
      <c r="H4" s="189"/>
      <c r="J4" s="190" t="s">
        <v>6</v>
      </c>
      <c r="K4" s="188"/>
      <c r="L4" s="12" t="s">
        <v>1156</v>
      </c>
      <c r="M4" s="191" t="s">
        <v>1155</v>
      </c>
      <c r="N4" s="191"/>
      <c r="O4" s="191"/>
      <c r="P4" s="191"/>
      <c r="Q4" s="192"/>
      <c r="R4" s="13"/>
      <c r="S4" s="193" t="s">
        <v>2015</v>
      </c>
      <c r="T4" s="194"/>
      <c r="U4" s="194"/>
      <c r="V4" s="195" t="s">
        <v>1154</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249</v>
      </c>
      <c r="D6" s="198" t="s">
        <v>1153</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18</v>
      </c>
      <c r="K8" s="19" t="s">
        <v>18</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47.75" customHeight="1" thickTop="1" thickBot="1" x14ac:dyDescent="0.25">
      <c r="B10" s="20" t="s">
        <v>21</v>
      </c>
      <c r="C10" s="195" t="s">
        <v>1152</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1151</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1150</v>
      </c>
      <c r="C21" s="199"/>
      <c r="D21" s="199"/>
      <c r="E21" s="199"/>
      <c r="F21" s="199"/>
      <c r="G21" s="199"/>
      <c r="H21" s="199"/>
      <c r="I21" s="199"/>
      <c r="J21" s="199"/>
      <c r="K21" s="199"/>
      <c r="L21" s="199"/>
      <c r="M21" s="200" t="s">
        <v>249</v>
      </c>
      <c r="N21" s="200"/>
      <c r="O21" s="200" t="s">
        <v>48</v>
      </c>
      <c r="P21" s="200"/>
      <c r="Q21" s="200" t="s">
        <v>49</v>
      </c>
      <c r="R21" s="200"/>
      <c r="S21" s="27" t="s">
        <v>50</v>
      </c>
      <c r="T21" s="27" t="s">
        <v>243</v>
      </c>
      <c r="U21" s="27" t="s">
        <v>243</v>
      </c>
      <c r="V21" s="27">
        <f>+IF(ISERR(U21/T21*100),"N/A",ROUND(U21/T21*100,2))</f>
        <v>100</v>
      </c>
      <c r="W21" s="28">
        <f>+IF(ISERR(U21/S21*100),"N/A",ROUND(U21/S21*100,2))</f>
        <v>20</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237</v>
      </c>
      <c r="F25" s="33"/>
      <c r="G25" s="33"/>
      <c r="H25" s="34"/>
      <c r="I25" s="34"/>
      <c r="J25" s="34"/>
      <c r="K25" s="34"/>
      <c r="L25" s="34"/>
      <c r="M25" s="34"/>
      <c r="N25" s="34"/>
      <c r="O25" s="34"/>
      <c r="P25" s="35"/>
      <c r="Q25" s="35"/>
      <c r="R25" s="36" t="s">
        <v>1149</v>
      </c>
      <c r="S25" s="36" t="s">
        <v>10</v>
      </c>
      <c r="T25" s="35"/>
      <c r="U25" s="36" t="s">
        <v>567</v>
      </c>
      <c r="V25" s="35"/>
      <c r="W25" s="37">
        <f>+IF(ISERR(U25/R25*100),"N/A",ROUND(U25/R25*100,2))</f>
        <v>2.94</v>
      </c>
    </row>
    <row r="26" spans="2:27" ht="26.25" customHeight="1" thickBot="1" x14ac:dyDescent="0.25">
      <c r="B26" s="148" t="s">
        <v>69</v>
      </c>
      <c r="C26" s="149"/>
      <c r="D26" s="149"/>
      <c r="E26" s="38" t="s">
        <v>237</v>
      </c>
      <c r="F26" s="38"/>
      <c r="G26" s="38"/>
      <c r="H26" s="39"/>
      <c r="I26" s="39"/>
      <c r="J26" s="39"/>
      <c r="K26" s="39"/>
      <c r="L26" s="39"/>
      <c r="M26" s="39"/>
      <c r="N26" s="39"/>
      <c r="O26" s="39"/>
      <c r="P26" s="40"/>
      <c r="Q26" s="40"/>
      <c r="R26" s="41" t="s">
        <v>1148</v>
      </c>
      <c r="S26" s="41" t="s">
        <v>120</v>
      </c>
      <c r="T26" s="41">
        <f>+IF(ISERR(S26/R26*100),"N/A",ROUND(S26/R26*100,2))</f>
        <v>9.09</v>
      </c>
      <c r="U26" s="41" t="s">
        <v>567</v>
      </c>
      <c r="V26" s="41">
        <f>+IF(ISERR(U26/S26*100),"N/A",ROUND(U26/S26*100,2))</f>
        <v>33.33</v>
      </c>
      <c r="W26" s="42">
        <f>+IF(ISERR(U26/R26*100),"N/A",ROUND(U26/R26*100,2))</f>
        <v>3.03</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2169</v>
      </c>
      <c r="C28" s="202"/>
      <c r="D28" s="202"/>
      <c r="E28" s="202"/>
      <c r="F28" s="202"/>
      <c r="G28" s="202"/>
      <c r="H28" s="202"/>
      <c r="I28" s="202"/>
      <c r="J28" s="202"/>
      <c r="K28" s="202"/>
      <c r="L28" s="202"/>
      <c r="M28" s="202"/>
      <c r="N28" s="202"/>
      <c r="O28" s="202"/>
      <c r="P28" s="202"/>
      <c r="Q28" s="202"/>
      <c r="R28" s="202"/>
      <c r="S28" s="202"/>
      <c r="T28" s="202"/>
      <c r="U28" s="202"/>
      <c r="V28" s="202"/>
      <c r="W28" s="203"/>
    </row>
    <row r="29" spans="2:27" ht="121.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2170</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2171</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indexed="53"/>
    <pageSetUpPr fitToPage="1"/>
  </sheetPr>
  <dimension ref="A1:AA36"/>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1158</v>
      </c>
      <c r="D4" s="188" t="s">
        <v>1157</v>
      </c>
      <c r="E4" s="188"/>
      <c r="F4" s="188"/>
      <c r="G4" s="188"/>
      <c r="H4" s="189"/>
      <c r="J4" s="190" t="s">
        <v>6</v>
      </c>
      <c r="K4" s="188"/>
      <c r="L4" s="12" t="s">
        <v>1181</v>
      </c>
      <c r="M4" s="191" t="s">
        <v>1180</v>
      </c>
      <c r="N4" s="191"/>
      <c r="O4" s="191"/>
      <c r="P4" s="191"/>
      <c r="Q4" s="192"/>
      <c r="R4" s="13"/>
      <c r="S4" s="193" t="s">
        <v>2015</v>
      </c>
      <c r="T4" s="194"/>
      <c r="U4" s="194"/>
      <c r="V4" s="195" t="s">
        <v>1179</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1164</v>
      </c>
      <c r="D6" s="198" t="s">
        <v>1178</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1177</v>
      </c>
      <c r="K8" s="19" t="s">
        <v>1176</v>
      </c>
      <c r="L8" s="19" t="s">
        <v>1175</v>
      </c>
      <c r="M8" s="19" t="s">
        <v>1174</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82.25" customHeight="1" thickTop="1" thickBot="1" x14ac:dyDescent="0.25">
      <c r="B10" s="20" t="s">
        <v>21</v>
      </c>
      <c r="C10" s="195" t="s">
        <v>1173</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1172</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1171</v>
      </c>
      <c r="C21" s="199"/>
      <c r="D21" s="199"/>
      <c r="E21" s="199"/>
      <c r="F21" s="199"/>
      <c r="G21" s="199"/>
      <c r="H21" s="199"/>
      <c r="I21" s="199"/>
      <c r="J21" s="199"/>
      <c r="K21" s="199"/>
      <c r="L21" s="199"/>
      <c r="M21" s="200" t="s">
        <v>1164</v>
      </c>
      <c r="N21" s="200"/>
      <c r="O21" s="200" t="s">
        <v>48</v>
      </c>
      <c r="P21" s="200"/>
      <c r="Q21" s="200" t="s">
        <v>49</v>
      </c>
      <c r="R21" s="200"/>
      <c r="S21" s="27" t="s">
        <v>1170</v>
      </c>
      <c r="T21" s="27" t="s">
        <v>58</v>
      </c>
      <c r="U21" s="27" t="s">
        <v>58</v>
      </c>
      <c r="V21" s="27" t="str">
        <f>+IF(ISERR(U21/T21*100),"N/A",ROUND(U21/T21*100,2))</f>
        <v>N/A</v>
      </c>
      <c r="W21" s="28">
        <f>+IF(ISERR(U21/S21*100),"N/A",ROUND(U21/S21*100,2))</f>
        <v>0</v>
      </c>
    </row>
    <row r="22" spans="2:27" ht="56.25" customHeight="1" x14ac:dyDescent="0.2">
      <c r="B22" s="127" t="s">
        <v>1169</v>
      </c>
      <c r="C22" s="199"/>
      <c r="D22" s="199"/>
      <c r="E22" s="199"/>
      <c r="F22" s="199"/>
      <c r="G22" s="199"/>
      <c r="H22" s="199"/>
      <c r="I22" s="199"/>
      <c r="J22" s="199"/>
      <c r="K22" s="199"/>
      <c r="L22" s="199"/>
      <c r="M22" s="200" t="s">
        <v>1164</v>
      </c>
      <c r="N22" s="200"/>
      <c r="O22" s="200" t="s">
        <v>48</v>
      </c>
      <c r="P22" s="200"/>
      <c r="Q22" s="200" t="s">
        <v>49</v>
      </c>
      <c r="R22" s="200"/>
      <c r="S22" s="27" t="s">
        <v>1168</v>
      </c>
      <c r="T22" s="27" t="s">
        <v>58</v>
      </c>
      <c r="U22" s="27" t="s">
        <v>58</v>
      </c>
      <c r="V22" s="27" t="str">
        <f>+IF(ISERR(U22/T22*100),"N/A",ROUND(U22/T22*100,2))</f>
        <v>N/A</v>
      </c>
      <c r="W22" s="28">
        <f>+IF(ISERR(U22/S22*100),"N/A",ROUND(U22/S22*100,2))</f>
        <v>0</v>
      </c>
    </row>
    <row r="23" spans="2:27" ht="56.25" customHeight="1" x14ac:dyDescent="0.2">
      <c r="B23" s="127" t="s">
        <v>1167</v>
      </c>
      <c r="C23" s="199"/>
      <c r="D23" s="199"/>
      <c r="E23" s="199"/>
      <c r="F23" s="199"/>
      <c r="G23" s="199"/>
      <c r="H23" s="199"/>
      <c r="I23" s="199"/>
      <c r="J23" s="199"/>
      <c r="K23" s="199"/>
      <c r="L23" s="199"/>
      <c r="M23" s="200" t="s">
        <v>1164</v>
      </c>
      <c r="N23" s="200"/>
      <c r="O23" s="200" t="s">
        <v>48</v>
      </c>
      <c r="P23" s="200"/>
      <c r="Q23" s="200" t="s">
        <v>49</v>
      </c>
      <c r="R23" s="200"/>
      <c r="S23" s="27" t="s">
        <v>1166</v>
      </c>
      <c r="T23" s="27" t="s">
        <v>58</v>
      </c>
      <c r="U23" s="27" t="s">
        <v>58</v>
      </c>
      <c r="V23" s="27" t="str">
        <f>+IF(ISERR(U23/T23*100),"N/A",ROUND(U23/T23*100,2))</f>
        <v>N/A</v>
      </c>
      <c r="W23" s="28">
        <f>+IF(ISERR(U23/S23*100),"N/A",ROUND(U23/S23*100,2))</f>
        <v>0</v>
      </c>
    </row>
    <row r="24" spans="2:27" ht="56.25" customHeight="1" thickBot="1" x14ac:dyDescent="0.25">
      <c r="B24" s="127" t="s">
        <v>1165</v>
      </c>
      <c r="C24" s="199"/>
      <c r="D24" s="199"/>
      <c r="E24" s="199"/>
      <c r="F24" s="199"/>
      <c r="G24" s="199"/>
      <c r="H24" s="199"/>
      <c r="I24" s="199"/>
      <c r="J24" s="199"/>
      <c r="K24" s="199"/>
      <c r="L24" s="199"/>
      <c r="M24" s="200" t="s">
        <v>1164</v>
      </c>
      <c r="N24" s="200"/>
      <c r="O24" s="200" t="s">
        <v>48</v>
      </c>
      <c r="P24" s="200"/>
      <c r="Q24" s="200" t="s">
        <v>49</v>
      </c>
      <c r="R24" s="200"/>
      <c r="S24" s="27" t="s">
        <v>1163</v>
      </c>
      <c r="T24" s="27" t="s">
        <v>58</v>
      </c>
      <c r="U24" s="27" t="s">
        <v>58</v>
      </c>
      <c r="V24" s="27" t="str">
        <f>+IF(ISERR(U24/T24*100),"N/A",ROUND(U24/T24*100,2))</f>
        <v>N/A</v>
      </c>
      <c r="W24" s="28">
        <f>+IF(ISERR(U24/S24*100),"N/A",ROUND(U24/S24*100,2))</f>
        <v>0</v>
      </c>
    </row>
    <row r="25" spans="2:27" ht="21.75" customHeight="1" thickTop="1" thickBot="1" x14ac:dyDescent="0.25">
      <c r="B25" s="7" t="s">
        <v>60</v>
      </c>
      <c r="C25" s="8"/>
      <c r="D25" s="8"/>
      <c r="E25" s="8"/>
      <c r="F25" s="8"/>
      <c r="G25" s="8"/>
      <c r="H25" s="9"/>
      <c r="I25" s="9"/>
      <c r="J25" s="9"/>
      <c r="K25" s="9"/>
      <c r="L25" s="9"/>
      <c r="M25" s="9"/>
      <c r="N25" s="9"/>
      <c r="O25" s="9"/>
      <c r="P25" s="9"/>
      <c r="Q25" s="9"/>
      <c r="R25" s="9"/>
      <c r="S25" s="9"/>
      <c r="T25" s="9"/>
      <c r="U25" s="9"/>
      <c r="V25" s="9"/>
      <c r="W25" s="10"/>
      <c r="X25" s="18"/>
    </row>
    <row r="26" spans="2:27" ht="29.25" customHeight="1" thickTop="1" thickBot="1" x14ac:dyDescent="0.25">
      <c r="B26" s="137" t="s">
        <v>2298</v>
      </c>
      <c r="C26" s="138"/>
      <c r="D26" s="138"/>
      <c r="E26" s="138"/>
      <c r="F26" s="138"/>
      <c r="G26" s="138"/>
      <c r="H26" s="138"/>
      <c r="I26" s="138"/>
      <c r="J26" s="138"/>
      <c r="K26" s="138"/>
      <c r="L26" s="138"/>
      <c r="M26" s="138"/>
      <c r="N26" s="138"/>
      <c r="O26" s="138"/>
      <c r="P26" s="138"/>
      <c r="Q26" s="139"/>
      <c r="R26" s="29" t="s">
        <v>41</v>
      </c>
      <c r="S26" s="143" t="s">
        <v>42</v>
      </c>
      <c r="T26" s="143"/>
      <c r="U26" s="30" t="s">
        <v>61</v>
      </c>
      <c r="V26" s="144" t="s">
        <v>62</v>
      </c>
      <c r="W26" s="145"/>
    </row>
    <row r="27" spans="2:27" ht="30.75" customHeight="1" thickBot="1" x14ac:dyDescent="0.25">
      <c r="B27" s="140"/>
      <c r="C27" s="141"/>
      <c r="D27" s="141"/>
      <c r="E27" s="141"/>
      <c r="F27" s="141"/>
      <c r="G27" s="141"/>
      <c r="H27" s="141"/>
      <c r="I27" s="141"/>
      <c r="J27" s="141"/>
      <c r="K27" s="141"/>
      <c r="L27" s="141"/>
      <c r="M27" s="141"/>
      <c r="N27" s="141"/>
      <c r="O27" s="141"/>
      <c r="P27" s="141"/>
      <c r="Q27" s="142"/>
      <c r="R27" s="31" t="s">
        <v>63</v>
      </c>
      <c r="S27" s="31" t="s">
        <v>63</v>
      </c>
      <c r="T27" s="31" t="s">
        <v>48</v>
      </c>
      <c r="U27" s="31" t="s">
        <v>63</v>
      </c>
      <c r="V27" s="31" t="s">
        <v>64</v>
      </c>
      <c r="W27" s="32" t="s">
        <v>65</v>
      </c>
      <c r="Y27" s="18"/>
    </row>
    <row r="28" spans="2:27" ht="23.25" customHeight="1" thickBot="1" x14ac:dyDescent="0.25">
      <c r="B28" s="146" t="s">
        <v>66</v>
      </c>
      <c r="C28" s="147"/>
      <c r="D28" s="147"/>
      <c r="E28" s="33" t="s">
        <v>1162</v>
      </c>
      <c r="F28" s="33"/>
      <c r="G28" s="33"/>
      <c r="H28" s="34"/>
      <c r="I28" s="34"/>
      <c r="J28" s="34"/>
      <c r="K28" s="34"/>
      <c r="L28" s="34"/>
      <c r="M28" s="34"/>
      <c r="N28" s="34"/>
      <c r="O28" s="34"/>
      <c r="P28" s="35"/>
      <c r="Q28" s="35"/>
      <c r="R28" s="36" t="s">
        <v>1161</v>
      </c>
      <c r="S28" s="36" t="s">
        <v>10</v>
      </c>
      <c r="T28" s="35"/>
      <c r="U28" s="36" t="s">
        <v>1159</v>
      </c>
      <c r="V28" s="35"/>
      <c r="W28" s="37">
        <f>+IF(ISERR(U28/R28*100),"N/A",ROUND(U28/R28*100,2))</f>
        <v>10.83</v>
      </c>
    </row>
    <row r="29" spans="2:27" ht="26.25" customHeight="1" thickBot="1" x14ac:dyDescent="0.25">
      <c r="B29" s="148" t="s">
        <v>69</v>
      </c>
      <c r="C29" s="149"/>
      <c r="D29" s="149"/>
      <c r="E29" s="38" t="s">
        <v>1162</v>
      </c>
      <c r="F29" s="38"/>
      <c r="G29" s="38"/>
      <c r="H29" s="39"/>
      <c r="I29" s="39"/>
      <c r="J29" s="39"/>
      <c r="K29" s="39"/>
      <c r="L29" s="39"/>
      <c r="M29" s="39"/>
      <c r="N29" s="39"/>
      <c r="O29" s="39"/>
      <c r="P29" s="40"/>
      <c r="Q29" s="40"/>
      <c r="R29" s="41" t="s">
        <v>1161</v>
      </c>
      <c r="S29" s="41" t="s">
        <v>1160</v>
      </c>
      <c r="T29" s="41">
        <f>+IF(ISERR(S29/R29*100),"N/A",ROUND(S29/R29*100,2))</f>
        <v>17.86</v>
      </c>
      <c r="U29" s="41" t="s">
        <v>1159</v>
      </c>
      <c r="V29" s="41">
        <f>+IF(ISERR(U29/S29*100),"N/A",ROUND(U29/S29*100,2))</f>
        <v>60.63</v>
      </c>
      <c r="W29" s="42">
        <f>+IF(ISERR(U29/R29*100),"N/A",ROUND(U29/R29*100,2))</f>
        <v>10.83</v>
      </c>
    </row>
    <row r="30" spans="2:27" ht="22.5" customHeight="1" thickTop="1" thickBot="1" x14ac:dyDescent="0.25">
      <c r="B30" s="7" t="s">
        <v>71</v>
      </c>
      <c r="C30" s="8"/>
      <c r="D30" s="8"/>
      <c r="E30" s="8"/>
      <c r="F30" s="8"/>
      <c r="G30" s="8"/>
      <c r="H30" s="9"/>
      <c r="I30" s="9"/>
      <c r="J30" s="9"/>
      <c r="K30" s="9"/>
      <c r="L30" s="9"/>
      <c r="M30" s="9"/>
      <c r="N30" s="9"/>
      <c r="O30" s="9"/>
      <c r="P30" s="9"/>
      <c r="Q30" s="9"/>
      <c r="R30" s="9"/>
      <c r="S30" s="9"/>
      <c r="T30" s="9"/>
      <c r="U30" s="9"/>
      <c r="V30" s="9"/>
      <c r="W30" s="10"/>
    </row>
    <row r="31" spans="2:27" ht="37.5" customHeight="1" thickTop="1" x14ac:dyDescent="0.2">
      <c r="B31" s="201" t="s">
        <v>2166</v>
      </c>
      <c r="C31" s="202"/>
      <c r="D31" s="202"/>
      <c r="E31" s="202"/>
      <c r="F31" s="202"/>
      <c r="G31" s="202"/>
      <c r="H31" s="202"/>
      <c r="I31" s="202"/>
      <c r="J31" s="202"/>
      <c r="K31" s="202"/>
      <c r="L31" s="202"/>
      <c r="M31" s="202"/>
      <c r="N31" s="202"/>
      <c r="O31" s="202"/>
      <c r="P31" s="202"/>
      <c r="Q31" s="202"/>
      <c r="R31" s="202"/>
      <c r="S31" s="202"/>
      <c r="T31" s="202"/>
      <c r="U31" s="202"/>
      <c r="V31" s="202"/>
      <c r="W31" s="203"/>
    </row>
    <row r="32" spans="2:27" ht="48"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2167</v>
      </c>
      <c r="C33" s="202"/>
      <c r="D33" s="202"/>
      <c r="E33" s="202"/>
      <c r="F33" s="202"/>
      <c r="G33" s="202"/>
      <c r="H33" s="202"/>
      <c r="I33" s="202"/>
      <c r="J33" s="202"/>
      <c r="K33" s="202"/>
      <c r="L33" s="202"/>
      <c r="M33" s="202"/>
      <c r="N33" s="202"/>
      <c r="O33" s="202"/>
      <c r="P33" s="202"/>
      <c r="Q33" s="202"/>
      <c r="R33" s="202"/>
      <c r="S33" s="202"/>
      <c r="T33" s="202"/>
      <c r="U33" s="202"/>
      <c r="V33" s="202"/>
      <c r="W33" s="203"/>
    </row>
    <row r="34" spans="2:23" ht="15" customHeight="1" thickBot="1" x14ac:dyDescent="0.25">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x14ac:dyDescent="0.2">
      <c r="B35" s="201" t="s">
        <v>2168</v>
      </c>
      <c r="C35" s="202"/>
      <c r="D35" s="202"/>
      <c r="E35" s="202"/>
      <c r="F35" s="202"/>
      <c r="G35" s="202"/>
      <c r="H35" s="202"/>
      <c r="I35" s="202"/>
      <c r="J35" s="202"/>
      <c r="K35" s="202"/>
      <c r="L35" s="202"/>
      <c r="M35" s="202"/>
      <c r="N35" s="202"/>
      <c r="O35" s="202"/>
      <c r="P35" s="202"/>
      <c r="Q35" s="202"/>
      <c r="R35" s="202"/>
      <c r="S35" s="202"/>
      <c r="T35" s="202"/>
      <c r="U35" s="202"/>
      <c r="V35" s="202"/>
      <c r="W35" s="203"/>
    </row>
    <row r="36" spans="2:23" ht="15.75" thickBot="1" x14ac:dyDescent="0.25">
      <c r="B36" s="207"/>
      <c r="C36" s="208"/>
      <c r="D36" s="208"/>
      <c r="E36" s="208"/>
      <c r="F36" s="208"/>
      <c r="G36" s="208"/>
      <c r="H36" s="208"/>
      <c r="I36" s="208"/>
      <c r="J36" s="208"/>
      <c r="K36" s="208"/>
      <c r="L36" s="208"/>
      <c r="M36" s="208"/>
      <c r="N36" s="208"/>
      <c r="O36" s="208"/>
      <c r="P36" s="208"/>
      <c r="Q36" s="208"/>
      <c r="R36" s="208"/>
      <c r="S36" s="208"/>
      <c r="T36" s="208"/>
      <c r="U36" s="208"/>
      <c r="V36" s="208"/>
      <c r="W36" s="209"/>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1158</v>
      </c>
      <c r="D4" s="188" t="s">
        <v>1157</v>
      </c>
      <c r="E4" s="188"/>
      <c r="F4" s="188"/>
      <c r="G4" s="188"/>
      <c r="H4" s="189"/>
      <c r="J4" s="190" t="s">
        <v>6</v>
      </c>
      <c r="K4" s="188"/>
      <c r="L4" s="12" t="s">
        <v>1195</v>
      </c>
      <c r="M4" s="191" t="s">
        <v>1194</v>
      </c>
      <c r="N4" s="191"/>
      <c r="O4" s="191"/>
      <c r="P4" s="191"/>
      <c r="Q4" s="192"/>
      <c r="R4" s="13"/>
      <c r="S4" s="193" t="s">
        <v>2015</v>
      </c>
      <c r="T4" s="194"/>
      <c r="U4" s="194"/>
      <c r="V4" s="195" t="s">
        <v>1184</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1187</v>
      </c>
      <c r="D6" s="198" t="s">
        <v>1193</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18</v>
      </c>
      <c r="K8" s="19" t="s">
        <v>18</v>
      </c>
      <c r="L8" s="19" t="s">
        <v>1192</v>
      </c>
      <c r="M8" s="19" t="s">
        <v>1191</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66.5" customHeight="1" thickTop="1" thickBot="1" x14ac:dyDescent="0.25">
      <c r="B10" s="20" t="s">
        <v>21</v>
      </c>
      <c r="C10" s="195" t="s">
        <v>1190</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1189</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1188</v>
      </c>
      <c r="C21" s="199"/>
      <c r="D21" s="199"/>
      <c r="E21" s="199"/>
      <c r="F21" s="199"/>
      <c r="G21" s="199"/>
      <c r="H21" s="199"/>
      <c r="I21" s="199"/>
      <c r="J21" s="199"/>
      <c r="K21" s="199"/>
      <c r="L21" s="199"/>
      <c r="M21" s="200" t="s">
        <v>1187</v>
      </c>
      <c r="N21" s="200"/>
      <c r="O21" s="200" t="s">
        <v>48</v>
      </c>
      <c r="P21" s="200"/>
      <c r="Q21" s="200" t="s">
        <v>49</v>
      </c>
      <c r="R21" s="200"/>
      <c r="S21" s="27" t="s">
        <v>1186</v>
      </c>
      <c r="T21" s="27" t="s">
        <v>58</v>
      </c>
      <c r="U21" s="27" t="s">
        <v>58</v>
      </c>
      <c r="V21" s="27" t="str">
        <f>+IF(ISERR(U21/T21*100),"N/A",ROUND(U21/T21*100,2))</f>
        <v>N/A</v>
      </c>
      <c r="W21" s="28">
        <f>+IF(ISERR(U21/S21*100),"N/A",ROUND(U21/S21*100,2))</f>
        <v>0</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1185</v>
      </c>
      <c r="F25" s="33"/>
      <c r="G25" s="33"/>
      <c r="H25" s="34"/>
      <c r="I25" s="34"/>
      <c r="J25" s="34"/>
      <c r="K25" s="34"/>
      <c r="L25" s="34"/>
      <c r="M25" s="34"/>
      <c r="N25" s="34"/>
      <c r="O25" s="34"/>
      <c r="P25" s="35"/>
      <c r="Q25" s="35"/>
      <c r="R25" s="36" t="s">
        <v>1184</v>
      </c>
      <c r="S25" s="36" t="s">
        <v>10</v>
      </c>
      <c r="T25" s="35"/>
      <c r="U25" s="36" t="s">
        <v>1182</v>
      </c>
      <c r="V25" s="35"/>
      <c r="W25" s="37">
        <f>+IF(ISERR(U25/R25*100),"N/A",ROUND(U25/R25*100,2))</f>
        <v>1.87</v>
      </c>
    </row>
    <row r="26" spans="2:27" ht="26.25" customHeight="1" thickBot="1" x14ac:dyDescent="0.25">
      <c r="B26" s="148" t="s">
        <v>69</v>
      </c>
      <c r="C26" s="149"/>
      <c r="D26" s="149"/>
      <c r="E26" s="38" t="s">
        <v>1185</v>
      </c>
      <c r="F26" s="38"/>
      <c r="G26" s="38"/>
      <c r="H26" s="39"/>
      <c r="I26" s="39"/>
      <c r="J26" s="39"/>
      <c r="K26" s="39"/>
      <c r="L26" s="39"/>
      <c r="M26" s="39"/>
      <c r="N26" s="39"/>
      <c r="O26" s="39"/>
      <c r="P26" s="40"/>
      <c r="Q26" s="40"/>
      <c r="R26" s="41" t="s">
        <v>1184</v>
      </c>
      <c r="S26" s="41" t="s">
        <v>1183</v>
      </c>
      <c r="T26" s="41">
        <f>+IF(ISERR(S26/R26*100),"N/A",ROUND(S26/R26*100,2))</f>
        <v>5.23</v>
      </c>
      <c r="U26" s="41" t="s">
        <v>1182</v>
      </c>
      <c r="V26" s="41">
        <f>+IF(ISERR(U26/S26*100),"N/A",ROUND(U26/S26*100,2))</f>
        <v>35.76</v>
      </c>
      <c r="W26" s="42">
        <f>+IF(ISERR(U26/R26*100),"N/A",ROUND(U26/R26*100,2))</f>
        <v>1.87</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2163</v>
      </c>
      <c r="C28" s="202"/>
      <c r="D28" s="202"/>
      <c r="E28" s="202"/>
      <c r="F28" s="202"/>
      <c r="G28" s="202"/>
      <c r="H28" s="202"/>
      <c r="I28" s="202"/>
      <c r="J28" s="202"/>
      <c r="K28" s="202"/>
      <c r="L28" s="202"/>
      <c r="M28" s="202"/>
      <c r="N28" s="202"/>
      <c r="O28" s="202"/>
      <c r="P28" s="202"/>
      <c r="Q28" s="202"/>
      <c r="R28" s="202"/>
      <c r="S28" s="202"/>
      <c r="T28" s="202"/>
      <c r="U28" s="202"/>
      <c r="V28" s="202"/>
      <c r="W28" s="203"/>
    </row>
    <row r="29" spans="2:27" ht="40.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2164</v>
      </c>
      <c r="C30" s="202"/>
      <c r="D30" s="202"/>
      <c r="E30" s="202"/>
      <c r="F30" s="202"/>
      <c r="G30" s="202"/>
      <c r="H30" s="202"/>
      <c r="I30" s="202"/>
      <c r="J30" s="202"/>
      <c r="K30" s="202"/>
      <c r="L30" s="202"/>
      <c r="M30" s="202"/>
      <c r="N30" s="202"/>
      <c r="O30" s="202"/>
      <c r="P30" s="202"/>
      <c r="Q30" s="202"/>
      <c r="R30" s="202"/>
      <c r="S30" s="202"/>
      <c r="T30" s="202"/>
      <c r="U30" s="202"/>
      <c r="V30" s="202"/>
      <c r="W30" s="203"/>
    </row>
    <row r="31" spans="2:27" ht="62.2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2165</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1209</v>
      </c>
      <c r="D4" s="188" t="s">
        <v>1208</v>
      </c>
      <c r="E4" s="188"/>
      <c r="F4" s="188"/>
      <c r="G4" s="188"/>
      <c r="H4" s="189"/>
      <c r="J4" s="190" t="s">
        <v>6</v>
      </c>
      <c r="K4" s="188"/>
      <c r="L4" s="12" t="s">
        <v>427</v>
      </c>
      <c r="M4" s="191" t="s">
        <v>1207</v>
      </c>
      <c r="N4" s="191"/>
      <c r="O4" s="191"/>
      <c r="P4" s="191"/>
      <c r="Q4" s="192"/>
      <c r="R4" s="13"/>
      <c r="S4" s="193" t="s">
        <v>2015</v>
      </c>
      <c r="T4" s="194"/>
      <c r="U4" s="194"/>
      <c r="V4" s="195" t="s">
        <v>58</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1198</v>
      </c>
      <c r="D6" s="198" t="s">
        <v>1206</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1205</v>
      </c>
      <c r="K8" s="19" t="s">
        <v>1204</v>
      </c>
      <c r="L8" s="19" t="s">
        <v>1203</v>
      </c>
      <c r="M8" s="19" t="s">
        <v>1202</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1201</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1200</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1199</v>
      </c>
      <c r="C21" s="199"/>
      <c r="D21" s="199"/>
      <c r="E21" s="199"/>
      <c r="F21" s="199"/>
      <c r="G21" s="199"/>
      <c r="H21" s="199"/>
      <c r="I21" s="199"/>
      <c r="J21" s="199"/>
      <c r="K21" s="199"/>
      <c r="L21" s="199"/>
      <c r="M21" s="200" t="s">
        <v>1198</v>
      </c>
      <c r="N21" s="200"/>
      <c r="O21" s="200" t="s">
        <v>1197</v>
      </c>
      <c r="P21" s="200"/>
      <c r="Q21" s="200" t="s">
        <v>65</v>
      </c>
      <c r="R21" s="200"/>
      <c r="S21" s="27" t="s">
        <v>79</v>
      </c>
      <c r="T21" s="27" t="s">
        <v>84</v>
      </c>
      <c r="U21" s="27" t="s">
        <v>84</v>
      </c>
      <c r="V21" s="27" t="str">
        <f>+IF(ISERR(U21/T21*100),"N/A",ROUND(U21/T21*100,2))</f>
        <v>N/A</v>
      </c>
      <c r="W21" s="28" t="str">
        <f>+IF(ISERR(U21/S21*100),"N/A",ROUND(U21/S21*100,2))</f>
        <v>N/A</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1196</v>
      </c>
      <c r="F25" s="33"/>
      <c r="G25" s="33"/>
      <c r="H25" s="34"/>
      <c r="I25" s="34"/>
      <c r="J25" s="34"/>
      <c r="K25" s="34"/>
      <c r="L25" s="34"/>
      <c r="M25" s="34"/>
      <c r="N25" s="34"/>
      <c r="O25" s="34"/>
      <c r="P25" s="35"/>
      <c r="Q25" s="35"/>
      <c r="R25" s="36" t="s">
        <v>567</v>
      </c>
      <c r="S25" s="36" t="s">
        <v>10</v>
      </c>
      <c r="T25" s="35"/>
      <c r="U25" s="36" t="s">
        <v>58</v>
      </c>
      <c r="V25" s="35"/>
      <c r="W25" s="37">
        <f>+IF(ISERR(U25/R25*100),"N/A",ROUND(U25/R25*100,2))</f>
        <v>0</v>
      </c>
    </row>
    <row r="26" spans="2:27" ht="26.25" customHeight="1" thickBot="1" x14ac:dyDescent="0.25">
      <c r="B26" s="148" t="s">
        <v>69</v>
      </c>
      <c r="C26" s="149"/>
      <c r="D26" s="149"/>
      <c r="E26" s="38" t="s">
        <v>1196</v>
      </c>
      <c r="F26" s="38"/>
      <c r="G26" s="38"/>
      <c r="H26" s="39"/>
      <c r="I26" s="39"/>
      <c r="J26" s="39"/>
      <c r="K26" s="39"/>
      <c r="L26" s="39"/>
      <c r="M26" s="39"/>
      <c r="N26" s="39"/>
      <c r="O26" s="39"/>
      <c r="P26" s="40"/>
      <c r="Q26" s="40"/>
      <c r="R26" s="41" t="s">
        <v>567</v>
      </c>
      <c r="S26" s="41" t="s">
        <v>58</v>
      </c>
      <c r="T26" s="41">
        <f>+IF(ISERR(S26/R26*100),"N/A",ROUND(S26/R26*100,2))</f>
        <v>0</v>
      </c>
      <c r="U26" s="41" t="s">
        <v>58</v>
      </c>
      <c r="V26" s="41" t="str">
        <f>+IF(ISERR(U26/S26*100),"N/A",ROUND(U26/S26*100,2))</f>
        <v>N/A</v>
      </c>
      <c r="W26" s="42">
        <f>+IF(ISERR(U26/R26*100),"N/A",ROUND(U26/R26*100,2))</f>
        <v>0</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2160</v>
      </c>
      <c r="C28" s="202"/>
      <c r="D28" s="202"/>
      <c r="E28" s="202"/>
      <c r="F28" s="202"/>
      <c r="G28" s="202"/>
      <c r="H28" s="202"/>
      <c r="I28" s="202"/>
      <c r="J28" s="202"/>
      <c r="K28" s="202"/>
      <c r="L28" s="202"/>
      <c r="M28" s="202"/>
      <c r="N28" s="202"/>
      <c r="O28" s="202"/>
      <c r="P28" s="202"/>
      <c r="Q28" s="202"/>
      <c r="R28" s="202"/>
      <c r="S28" s="202"/>
      <c r="T28" s="202"/>
      <c r="U28" s="202"/>
      <c r="V28" s="202"/>
      <c r="W28" s="203"/>
    </row>
    <row r="29" spans="2:27" ht="1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2161</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2162</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103</v>
      </c>
      <c r="D4" s="188" t="s">
        <v>102</v>
      </c>
      <c r="E4" s="188"/>
      <c r="F4" s="188"/>
      <c r="G4" s="188"/>
      <c r="H4" s="189"/>
      <c r="J4" s="190" t="s">
        <v>6</v>
      </c>
      <c r="K4" s="188"/>
      <c r="L4" s="12" t="s">
        <v>115</v>
      </c>
      <c r="M4" s="191" t="s">
        <v>114</v>
      </c>
      <c r="N4" s="191"/>
      <c r="O4" s="191"/>
      <c r="P4" s="191"/>
      <c r="Q4" s="192"/>
      <c r="R4" s="13"/>
      <c r="S4" s="193" t="s">
        <v>2015</v>
      </c>
      <c r="T4" s="194"/>
      <c r="U4" s="194"/>
      <c r="V4" s="195" t="s">
        <v>113</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106</v>
      </c>
      <c r="D6" s="198" t="s">
        <v>112</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111</v>
      </c>
      <c r="K8" s="19" t="s">
        <v>110</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109</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108</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107</v>
      </c>
      <c r="C21" s="199"/>
      <c r="D21" s="199"/>
      <c r="E21" s="199"/>
      <c r="F21" s="199"/>
      <c r="G21" s="199"/>
      <c r="H21" s="199"/>
      <c r="I21" s="199"/>
      <c r="J21" s="199"/>
      <c r="K21" s="199"/>
      <c r="L21" s="199"/>
      <c r="M21" s="200" t="s">
        <v>106</v>
      </c>
      <c r="N21" s="200"/>
      <c r="O21" s="200" t="s">
        <v>48</v>
      </c>
      <c r="P21" s="200"/>
      <c r="Q21" s="200" t="s">
        <v>49</v>
      </c>
      <c r="R21" s="200"/>
      <c r="S21" s="27" t="s">
        <v>50</v>
      </c>
      <c r="T21" s="27" t="s">
        <v>51</v>
      </c>
      <c r="U21" s="27" t="s">
        <v>51</v>
      </c>
      <c r="V21" s="27">
        <f>+IF(ISERR(U21/T21*100),"N/A",ROUND(U21/T21*100,2))</f>
        <v>100</v>
      </c>
      <c r="W21" s="28">
        <f>+IF(ISERR(U21/S21*100),"N/A",ROUND(U21/S21*100,2))</f>
        <v>25</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105</v>
      </c>
      <c r="F25" s="33"/>
      <c r="G25" s="33"/>
      <c r="H25" s="34"/>
      <c r="I25" s="34"/>
      <c r="J25" s="34"/>
      <c r="K25" s="34"/>
      <c r="L25" s="34"/>
      <c r="M25" s="34"/>
      <c r="N25" s="34"/>
      <c r="O25" s="34"/>
      <c r="P25" s="35"/>
      <c r="Q25" s="35"/>
      <c r="R25" s="36" t="s">
        <v>104</v>
      </c>
      <c r="S25" s="36" t="s">
        <v>10</v>
      </c>
      <c r="T25" s="35"/>
      <c r="U25" s="36" t="s">
        <v>58</v>
      </c>
      <c r="V25" s="35"/>
      <c r="W25" s="37">
        <f>+IF(ISERR(U25/R25*100),"N/A",ROUND(U25/R25*100,2))</f>
        <v>0</v>
      </c>
    </row>
    <row r="26" spans="2:27" ht="26.25" customHeight="1" thickBot="1" x14ac:dyDescent="0.25">
      <c r="B26" s="148" t="s">
        <v>69</v>
      </c>
      <c r="C26" s="149"/>
      <c r="D26" s="149"/>
      <c r="E26" s="38" t="s">
        <v>105</v>
      </c>
      <c r="F26" s="38"/>
      <c r="G26" s="38"/>
      <c r="H26" s="39"/>
      <c r="I26" s="39"/>
      <c r="J26" s="39"/>
      <c r="K26" s="39"/>
      <c r="L26" s="39"/>
      <c r="M26" s="39"/>
      <c r="N26" s="39"/>
      <c r="O26" s="39"/>
      <c r="P26" s="40"/>
      <c r="Q26" s="40"/>
      <c r="R26" s="41" t="s">
        <v>104</v>
      </c>
      <c r="S26" s="41" t="s">
        <v>58</v>
      </c>
      <c r="T26" s="41">
        <f>+IF(ISERR(S26/R26*100),"N/A",ROUND(S26/R26*100,2))</f>
        <v>0</v>
      </c>
      <c r="U26" s="41" t="s">
        <v>58</v>
      </c>
      <c r="V26" s="41" t="str">
        <f>+IF(ISERR(U26/S26*100),"N/A",ROUND(U26/S26*100,2))</f>
        <v>N/A</v>
      </c>
      <c r="W26" s="42">
        <f>+IF(ISERR(U26/R26*100),"N/A",ROUND(U26/R26*100,2))</f>
        <v>0</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2288</v>
      </c>
      <c r="C28" s="202"/>
      <c r="D28" s="202"/>
      <c r="E28" s="202"/>
      <c r="F28" s="202"/>
      <c r="G28" s="202"/>
      <c r="H28" s="202"/>
      <c r="I28" s="202"/>
      <c r="J28" s="202"/>
      <c r="K28" s="202"/>
      <c r="L28" s="202"/>
      <c r="M28" s="202"/>
      <c r="N28" s="202"/>
      <c r="O28" s="202"/>
      <c r="P28" s="202"/>
      <c r="Q28" s="202"/>
      <c r="R28" s="202"/>
      <c r="S28" s="202"/>
      <c r="T28" s="202"/>
      <c r="U28" s="202"/>
      <c r="V28" s="202"/>
      <c r="W28" s="203"/>
    </row>
    <row r="29" spans="2:27" ht="103.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2289</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2290</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tabColor indexed="53"/>
    <pageSetUpPr fitToPage="1"/>
  </sheetPr>
  <dimension ref="A1:AA34"/>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1209</v>
      </c>
      <c r="D4" s="188" t="s">
        <v>1208</v>
      </c>
      <c r="E4" s="188"/>
      <c r="F4" s="188"/>
      <c r="G4" s="188"/>
      <c r="H4" s="189"/>
      <c r="J4" s="190" t="s">
        <v>6</v>
      </c>
      <c r="K4" s="188"/>
      <c r="L4" s="12" t="s">
        <v>1222</v>
      </c>
      <c r="M4" s="191" t="s">
        <v>1221</v>
      </c>
      <c r="N4" s="191"/>
      <c r="O4" s="191"/>
      <c r="P4" s="191"/>
      <c r="Q4" s="192"/>
      <c r="R4" s="13"/>
      <c r="S4" s="193" t="s">
        <v>2015</v>
      </c>
      <c r="T4" s="194"/>
      <c r="U4" s="194"/>
      <c r="V4" s="195" t="s">
        <v>384</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1211</v>
      </c>
      <c r="D6" s="198" t="s">
        <v>1220</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1219</v>
      </c>
      <c r="K8" s="19" t="s">
        <v>1218</v>
      </c>
      <c r="L8" s="19" t="s">
        <v>1217</v>
      </c>
      <c r="M8" s="19" t="s">
        <v>1216</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16.25" customHeight="1" thickTop="1" thickBot="1" x14ac:dyDescent="0.25">
      <c r="B10" s="20" t="s">
        <v>21</v>
      </c>
      <c r="C10" s="195" t="s">
        <v>1215</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1214</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1213</v>
      </c>
      <c r="C21" s="199"/>
      <c r="D21" s="199"/>
      <c r="E21" s="199"/>
      <c r="F21" s="199"/>
      <c r="G21" s="199"/>
      <c r="H21" s="199"/>
      <c r="I21" s="199"/>
      <c r="J21" s="199"/>
      <c r="K21" s="199"/>
      <c r="L21" s="199"/>
      <c r="M21" s="200" t="s">
        <v>1211</v>
      </c>
      <c r="N21" s="200"/>
      <c r="O21" s="200" t="s">
        <v>48</v>
      </c>
      <c r="P21" s="200"/>
      <c r="Q21" s="200" t="s">
        <v>85</v>
      </c>
      <c r="R21" s="200"/>
      <c r="S21" s="27" t="s">
        <v>76</v>
      </c>
      <c r="T21" s="27" t="s">
        <v>84</v>
      </c>
      <c r="U21" s="27" t="s">
        <v>84</v>
      </c>
      <c r="V21" s="27" t="str">
        <f>+IF(ISERR(U21/T21*100),"N/A",ROUND(U21/T21*100,2))</f>
        <v>N/A</v>
      </c>
      <c r="W21" s="28" t="str">
        <f>+IF(ISERR(U21/S21*100),"N/A",ROUND(U21/S21*100,2))</f>
        <v>N/A</v>
      </c>
    </row>
    <row r="22" spans="2:27" ht="56.25" customHeight="1" thickBot="1" x14ac:dyDescent="0.25">
      <c r="B22" s="127" t="s">
        <v>1212</v>
      </c>
      <c r="C22" s="199"/>
      <c r="D22" s="199"/>
      <c r="E22" s="199"/>
      <c r="F22" s="199"/>
      <c r="G22" s="199"/>
      <c r="H22" s="199"/>
      <c r="I22" s="199"/>
      <c r="J22" s="199"/>
      <c r="K22" s="199"/>
      <c r="L22" s="199"/>
      <c r="M22" s="200" t="s">
        <v>1211</v>
      </c>
      <c r="N22" s="200"/>
      <c r="O22" s="200" t="s">
        <v>48</v>
      </c>
      <c r="P22" s="200"/>
      <c r="Q22" s="200" t="s">
        <v>85</v>
      </c>
      <c r="R22" s="200"/>
      <c r="S22" s="27" t="s">
        <v>438</v>
      </c>
      <c r="T22" s="27" t="s">
        <v>84</v>
      </c>
      <c r="U22" s="27" t="s">
        <v>84</v>
      </c>
      <c r="V22" s="27" t="str">
        <f>+IF(ISERR(U22/T22*100),"N/A",ROUND(U22/T22*100,2))</f>
        <v>N/A</v>
      </c>
      <c r="W22" s="28" t="str">
        <f>+IF(ISERR(U22/S22*100),"N/A",ROUND(U22/S22*100,2))</f>
        <v>N/A</v>
      </c>
    </row>
    <row r="23" spans="2:27" ht="21.75" customHeight="1" thickTop="1" thickBot="1" x14ac:dyDescent="0.25">
      <c r="B23" s="7" t="s">
        <v>60</v>
      </c>
      <c r="C23" s="8"/>
      <c r="D23" s="8"/>
      <c r="E23" s="8"/>
      <c r="F23" s="8"/>
      <c r="G23" s="8"/>
      <c r="H23" s="9"/>
      <c r="I23" s="9"/>
      <c r="J23" s="9"/>
      <c r="K23" s="9"/>
      <c r="L23" s="9"/>
      <c r="M23" s="9"/>
      <c r="N23" s="9"/>
      <c r="O23" s="9"/>
      <c r="P23" s="9"/>
      <c r="Q23" s="9"/>
      <c r="R23" s="9"/>
      <c r="S23" s="9"/>
      <c r="T23" s="9"/>
      <c r="U23" s="9"/>
      <c r="V23" s="9"/>
      <c r="W23" s="10"/>
      <c r="X23" s="18"/>
    </row>
    <row r="24" spans="2:27" ht="29.25" customHeight="1" thickTop="1" thickBot="1" x14ac:dyDescent="0.25">
      <c r="B24" s="137" t="s">
        <v>2298</v>
      </c>
      <c r="C24" s="138"/>
      <c r="D24" s="138"/>
      <c r="E24" s="138"/>
      <c r="F24" s="138"/>
      <c r="G24" s="138"/>
      <c r="H24" s="138"/>
      <c r="I24" s="138"/>
      <c r="J24" s="138"/>
      <c r="K24" s="138"/>
      <c r="L24" s="138"/>
      <c r="M24" s="138"/>
      <c r="N24" s="138"/>
      <c r="O24" s="138"/>
      <c r="P24" s="138"/>
      <c r="Q24" s="139"/>
      <c r="R24" s="29" t="s">
        <v>41</v>
      </c>
      <c r="S24" s="143" t="s">
        <v>42</v>
      </c>
      <c r="T24" s="143"/>
      <c r="U24" s="30" t="s">
        <v>61</v>
      </c>
      <c r="V24" s="144" t="s">
        <v>62</v>
      </c>
      <c r="W24" s="145"/>
    </row>
    <row r="25" spans="2:27" ht="30.75" customHeight="1" thickBot="1" x14ac:dyDescent="0.25">
      <c r="B25" s="140"/>
      <c r="C25" s="141"/>
      <c r="D25" s="141"/>
      <c r="E25" s="141"/>
      <c r="F25" s="141"/>
      <c r="G25" s="141"/>
      <c r="H25" s="141"/>
      <c r="I25" s="141"/>
      <c r="J25" s="141"/>
      <c r="K25" s="141"/>
      <c r="L25" s="141"/>
      <c r="M25" s="141"/>
      <c r="N25" s="141"/>
      <c r="O25" s="141"/>
      <c r="P25" s="141"/>
      <c r="Q25" s="142"/>
      <c r="R25" s="31" t="s">
        <v>63</v>
      </c>
      <c r="S25" s="31" t="s">
        <v>63</v>
      </c>
      <c r="T25" s="31" t="s">
        <v>48</v>
      </c>
      <c r="U25" s="31" t="s">
        <v>63</v>
      </c>
      <c r="V25" s="31" t="s">
        <v>64</v>
      </c>
      <c r="W25" s="32" t="s">
        <v>65</v>
      </c>
      <c r="Y25" s="18"/>
    </row>
    <row r="26" spans="2:27" ht="23.25" customHeight="1" thickBot="1" x14ac:dyDescent="0.25">
      <c r="B26" s="146" t="s">
        <v>66</v>
      </c>
      <c r="C26" s="147"/>
      <c r="D26" s="147"/>
      <c r="E26" s="33" t="s">
        <v>1210</v>
      </c>
      <c r="F26" s="33"/>
      <c r="G26" s="33"/>
      <c r="H26" s="34"/>
      <c r="I26" s="34"/>
      <c r="J26" s="34"/>
      <c r="K26" s="34"/>
      <c r="L26" s="34"/>
      <c r="M26" s="34"/>
      <c r="N26" s="34"/>
      <c r="O26" s="34"/>
      <c r="P26" s="35"/>
      <c r="Q26" s="35"/>
      <c r="R26" s="36" t="s">
        <v>384</v>
      </c>
      <c r="S26" s="36" t="s">
        <v>10</v>
      </c>
      <c r="T26" s="35"/>
      <c r="U26" s="36" t="s">
        <v>58</v>
      </c>
      <c r="V26" s="35"/>
      <c r="W26" s="37">
        <f>+IF(ISERR(U26/R26*100),"N/A",ROUND(U26/R26*100,2))</f>
        <v>0</v>
      </c>
    </row>
    <row r="27" spans="2:27" ht="26.25" customHeight="1" thickBot="1" x14ac:dyDescent="0.25">
      <c r="B27" s="148" t="s">
        <v>69</v>
      </c>
      <c r="C27" s="149"/>
      <c r="D27" s="149"/>
      <c r="E27" s="38" t="s">
        <v>1210</v>
      </c>
      <c r="F27" s="38"/>
      <c r="G27" s="38"/>
      <c r="H27" s="39"/>
      <c r="I27" s="39"/>
      <c r="J27" s="39"/>
      <c r="K27" s="39"/>
      <c r="L27" s="39"/>
      <c r="M27" s="39"/>
      <c r="N27" s="39"/>
      <c r="O27" s="39"/>
      <c r="P27" s="40"/>
      <c r="Q27" s="40"/>
      <c r="R27" s="41" t="s">
        <v>384</v>
      </c>
      <c r="S27" s="41" t="s">
        <v>567</v>
      </c>
      <c r="T27" s="41">
        <f>+IF(ISERR(S27/R27*100),"N/A",ROUND(S27/R27*100,2))</f>
        <v>5</v>
      </c>
      <c r="U27" s="41" t="s">
        <v>58</v>
      </c>
      <c r="V27" s="41">
        <f>+IF(ISERR(U27/S27*100),"N/A",ROUND(U27/S27*100,2))</f>
        <v>0</v>
      </c>
      <c r="W27" s="42">
        <f>+IF(ISERR(U27/R27*100),"N/A",ROUND(U27/R27*100,2))</f>
        <v>0</v>
      </c>
    </row>
    <row r="28" spans="2:27" ht="22.5" customHeight="1" thickTop="1" thickBot="1" x14ac:dyDescent="0.25">
      <c r="B28" s="7" t="s">
        <v>71</v>
      </c>
      <c r="C28" s="8"/>
      <c r="D28" s="8"/>
      <c r="E28" s="8"/>
      <c r="F28" s="8"/>
      <c r="G28" s="8"/>
      <c r="H28" s="9"/>
      <c r="I28" s="9"/>
      <c r="J28" s="9"/>
      <c r="K28" s="9"/>
      <c r="L28" s="9"/>
      <c r="M28" s="9"/>
      <c r="N28" s="9"/>
      <c r="O28" s="9"/>
      <c r="P28" s="9"/>
      <c r="Q28" s="9"/>
      <c r="R28" s="9"/>
      <c r="S28" s="9"/>
      <c r="T28" s="9"/>
      <c r="U28" s="9"/>
      <c r="V28" s="9"/>
      <c r="W28" s="10"/>
    </row>
    <row r="29" spans="2:27" ht="37.5" customHeight="1" thickTop="1" x14ac:dyDescent="0.2">
      <c r="B29" s="201" t="s">
        <v>2157</v>
      </c>
      <c r="C29" s="202"/>
      <c r="D29" s="202"/>
      <c r="E29" s="202"/>
      <c r="F29" s="202"/>
      <c r="G29" s="202"/>
      <c r="H29" s="202"/>
      <c r="I29" s="202"/>
      <c r="J29" s="202"/>
      <c r="K29" s="202"/>
      <c r="L29" s="202"/>
      <c r="M29" s="202"/>
      <c r="N29" s="202"/>
      <c r="O29" s="202"/>
      <c r="P29" s="202"/>
      <c r="Q29" s="202"/>
      <c r="R29" s="202"/>
      <c r="S29" s="202"/>
      <c r="T29" s="202"/>
      <c r="U29" s="202"/>
      <c r="V29" s="202"/>
      <c r="W29" s="203"/>
    </row>
    <row r="30" spans="2:27" ht="128.25" customHeight="1" thickBot="1" x14ac:dyDescent="0.25">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x14ac:dyDescent="0.2">
      <c r="B31" s="201" t="s">
        <v>2158</v>
      </c>
      <c r="C31" s="202"/>
      <c r="D31" s="202"/>
      <c r="E31" s="202"/>
      <c r="F31" s="202"/>
      <c r="G31" s="202"/>
      <c r="H31" s="202"/>
      <c r="I31" s="202"/>
      <c r="J31" s="202"/>
      <c r="K31" s="202"/>
      <c r="L31" s="202"/>
      <c r="M31" s="202"/>
      <c r="N31" s="202"/>
      <c r="O31" s="202"/>
      <c r="P31" s="202"/>
      <c r="Q31" s="202"/>
      <c r="R31" s="202"/>
      <c r="S31" s="202"/>
      <c r="T31" s="202"/>
      <c r="U31" s="202"/>
      <c r="V31" s="202"/>
      <c r="W31" s="203"/>
    </row>
    <row r="32" spans="2:27" ht="44.25"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2159</v>
      </c>
      <c r="C33" s="202"/>
      <c r="D33" s="202"/>
      <c r="E33" s="202"/>
      <c r="F33" s="202"/>
      <c r="G33" s="202"/>
      <c r="H33" s="202"/>
      <c r="I33" s="202"/>
      <c r="J33" s="202"/>
      <c r="K33" s="202"/>
      <c r="L33" s="202"/>
      <c r="M33" s="202"/>
      <c r="N33" s="202"/>
      <c r="O33" s="202"/>
      <c r="P33" s="202"/>
      <c r="Q33" s="202"/>
      <c r="R33" s="202"/>
      <c r="S33" s="202"/>
      <c r="T33" s="202"/>
      <c r="U33" s="202"/>
      <c r="V33" s="202"/>
      <c r="W33" s="203"/>
    </row>
    <row r="34" spans="2:23" ht="57" customHeight="1" thickBot="1" x14ac:dyDescent="0.25">
      <c r="B34" s="207"/>
      <c r="C34" s="208"/>
      <c r="D34" s="208"/>
      <c r="E34" s="208"/>
      <c r="F34" s="208"/>
      <c r="G34" s="208"/>
      <c r="H34" s="208"/>
      <c r="I34" s="208"/>
      <c r="J34" s="208"/>
      <c r="K34" s="208"/>
      <c r="L34" s="208"/>
      <c r="M34" s="208"/>
      <c r="N34" s="208"/>
      <c r="O34" s="208"/>
      <c r="P34" s="208"/>
      <c r="Q34" s="208"/>
      <c r="R34" s="208"/>
      <c r="S34" s="208"/>
      <c r="T34" s="208"/>
      <c r="U34" s="208"/>
      <c r="V34" s="208"/>
      <c r="W34" s="20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tabColor indexed="53"/>
    <pageSetUpPr fitToPage="1"/>
  </sheetPr>
  <dimension ref="A1:AA34"/>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1209</v>
      </c>
      <c r="D4" s="188" t="s">
        <v>1208</v>
      </c>
      <c r="E4" s="188"/>
      <c r="F4" s="188"/>
      <c r="G4" s="188"/>
      <c r="H4" s="189"/>
      <c r="J4" s="190" t="s">
        <v>6</v>
      </c>
      <c r="K4" s="188"/>
      <c r="L4" s="12" t="s">
        <v>1231</v>
      </c>
      <c r="M4" s="191" t="s">
        <v>1230</v>
      </c>
      <c r="N4" s="191"/>
      <c r="O4" s="191"/>
      <c r="P4" s="191"/>
      <c r="Q4" s="192"/>
      <c r="R4" s="13"/>
      <c r="S4" s="193" t="s">
        <v>2015</v>
      </c>
      <c r="T4" s="194"/>
      <c r="U4" s="194"/>
      <c r="V4" s="195" t="s">
        <v>1223</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519</v>
      </c>
      <c r="D6" s="198" t="s">
        <v>1229</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1228</v>
      </c>
      <c r="K8" s="19" t="s">
        <v>1228</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1227</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1226</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1225</v>
      </c>
      <c r="C21" s="199"/>
      <c r="D21" s="199"/>
      <c r="E21" s="199"/>
      <c r="F21" s="199"/>
      <c r="G21" s="199"/>
      <c r="H21" s="199"/>
      <c r="I21" s="199"/>
      <c r="J21" s="199"/>
      <c r="K21" s="199"/>
      <c r="L21" s="199"/>
      <c r="M21" s="200" t="s">
        <v>519</v>
      </c>
      <c r="N21" s="200"/>
      <c r="O21" s="200" t="s">
        <v>48</v>
      </c>
      <c r="P21" s="200"/>
      <c r="Q21" s="200" t="s">
        <v>49</v>
      </c>
      <c r="R21" s="200"/>
      <c r="S21" s="27" t="s">
        <v>243</v>
      </c>
      <c r="T21" s="27" t="s">
        <v>58</v>
      </c>
      <c r="U21" s="27" t="s">
        <v>58</v>
      </c>
      <c r="V21" s="27" t="str">
        <f>+IF(ISERR(U21/T21*100),"N/A",ROUND(U21/T21*100,2))</f>
        <v>N/A</v>
      </c>
      <c r="W21" s="28">
        <f>+IF(ISERR(U21/S21*100),"N/A",ROUND(U21/S21*100,2))</f>
        <v>0</v>
      </c>
    </row>
    <row r="22" spans="2:27" ht="56.25" customHeight="1" thickBot="1" x14ac:dyDescent="0.25">
      <c r="B22" s="127" t="s">
        <v>1224</v>
      </c>
      <c r="C22" s="199"/>
      <c r="D22" s="199"/>
      <c r="E22" s="199"/>
      <c r="F22" s="199"/>
      <c r="G22" s="199"/>
      <c r="H22" s="199"/>
      <c r="I22" s="199"/>
      <c r="J22" s="199"/>
      <c r="K22" s="199"/>
      <c r="L22" s="199"/>
      <c r="M22" s="200" t="s">
        <v>519</v>
      </c>
      <c r="N22" s="200"/>
      <c r="O22" s="200" t="s">
        <v>48</v>
      </c>
      <c r="P22" s="200"/>
      <c r="Q22" s="200" t="s">
        <v>49</v>
      </c>
      <c r="R22" s="200"/>
      <c r="S22" s="27" t="s">
        <v>243</v>
      </c>
      <c r="T22" s="27" t="s">
        <v>58</v>
      </c>
      <c r="U22" s="27" t="s">
        <v>58</v>
      </c>
      <c r="V22" s="27" t="str">
        <f>+IF(ISERR(U22/T22*100),"N/A",ROUND(U22/T22*100,2))</f>
        <v>N/A</v>
      </c>
      <c r="W22" s="28">
        <f>+IF(ISERR(U22/S22*100),"N/A",ROUND(U22/S22*100,2))</f>
        <v>0</v>
      </c>
    </row>
    <row r="23" spans="2:27" ht="21.75" customHeight="1" thickTop="1" thickBot="1" x14ac:dyDescent="0.25">
      <c r="B23" s="7" t="s">
        <v>60</v>
      </c>
      <c r="C23" s="8"/>
      <c r="D23" s="8"/>
      <c r="E23" s="8"/>
      <c r="F23" s="8"/>
      <c r="G23" s="8"/>
      <c r="H23" s="9"/>
      <c r="I23" s="9"/>
      <c r="J23" s="9"/>
      <c r="K23" s="9"/>
      <c r="L23" s="9"/>
      <c r="M23" s="9"/>
      <c r="N23" s="9"/>
      <c r="O23" s="9"/>
      <c r="P23" s="9"/>
      <c r="Q23" s="9"/>
      <c r="R23" s="9"/>
      <c r="S23" s="9"/>
      <c r="T23" s="9"/>
      <c r="U23" s="9"/>
      <c r="V23" s="9"/>
      <c r="W23" s="10"/>
      <c r="X23" s="18"/>
    </row>
    <row r="24" spans="2:27" ht="29.25" customHeight="1" thickTop="1" thickBot="1" x14ac:dyDescent="0.25">
      <c r="B24" s="137" t="s">
        <v>2298</v>
      </c>
      <c r="C24" s="138"/>
      <c r="D24" s="138"/>
      <c r="E24" s="138"/>
      <c r="F24" s="138"/>
      <c r="G24" s="138"/>
      <c r="H24" s="138"/>
      <c r="I24" s="138"/>
      <c r="J24" s="138"/>
      <c r="K24" s="138"/>
      <c r="L24" s="138"/>
      <c r="M24" s="138"/>
      <c r="N24" s="138"/>
      <c r="O24" s="138"/>
      <c r="P24" s="138"/>
      <c r="Q24" s="139"/>
      <c r="R24" s="29" t="s">
        <v>41</v>
      </c>
      <c r="S24" s="143" t="s">
        <v>42</v>
      </c>
      <c r="T24" s="143"/>
      <c r="U24" s="30" t="s">
        <v>61</v>
      </c>
      <c r="V24" s="144" t="s">
        <v>62</v>
      </c>
      <c r="W24" s="145"/>
    </row>
    <row r="25" spans="2:27" ht="30.75" customHeight="1" thickBot="1" x14ac:dyDescent="0.25">
      <c r="B25" s="140"/>
      <c r="C25" s="141"/>
      <c r="D25" s="141"/>
      <c r="E25" s="141"/>
      <c r="F25" s="141"/>
      <c r="G25" s="141"/>
      <c r="H25" s="141"/>
      <c r="I25" s="141"/>
      <c r="J25" s="141"/>
      <c r="K25" s="141"/>
      <c r="L25" s="141"/>
      <c r="M25" s="141"/>
      <c r="N25" s="141"/>
      <c r="O25" s="141"/>
      <c r="P25" s="141"/>
      <c r="Q25" s="142"/>
      <c r="R25" s="31" t="s">
        <v>63</v>
      </c>
      <c r="S25" s="31" t="s">
        <v>63</v>
      </c>
      <c r="T25" s="31" t="s">
        <v>48</v>
      </c>
      <c r="U25" s="31" t="s">
        <v>63</v>
      </c>
      <c r="V25" s="31" t="s">
        <v>64</v>
      </c>
      <c r="W25" s="32" t="s">
        <v>65</v>
      </c>
      <c r="Y25" s="18"/>
    </row>
    <row r="26" spans="2:27" ht="23.25" customHeight="1" thickBot="1" x14ac:dyDescent="0.25">
      <c r="B26" s="146" t="s">
        <v>66</v>
      </c>
      <c r="C26" s="147"/>
      <c r="D26" s="147"/>
      <c r="E26" s="33" t="s">
        <v>494</v>
      </c>
      <c r="F26" s="33"/>
      <c r="G26" s="33"/>
      <c r="H26" s="34"/>
      <c r="I26" s="34"/>
      <c r="J26" s="34"/>
      <c r="K26" s="34"/>
      <c r="L26" s="34"/>
      <c r="M26" s="34"/>
      <c r="N26" s="34"/>
      <c r="O26" s="34"/>
      <c r="P26" s="35"/>
      <c r="Q26" s="35"/>
      <c r="R26" s="36" t="s">
        <v>1223</v>
      </c>
      <c r="S26" s="36" t="s">
        <v>10</v>
      </c>
      <c r="T26" s="35"/>
      <c r="U26" s="36" t="s">
        <v>58</v>
      </c>
      <c r="V26" s="35"/>
      <c r="W26" s="37">
        <f>+IF(ISERR(U26/R26*100),"N/A",ROUND(U26/R26*100,2))</f>
        <v>0</v>
      </c>
    </row>
    <row r="27" spans="2:27" ht="26.25" customHeight="1" thickBot="1" x14ac:dyDescent="0.25">
      <c r="B27" s="148" t="s">
        <v>69</v>
      </c>
      <c r="C27" s="149"/>
      <c r="D27" s="149"/>
      <c r="E27" s="38" t="s">
        <v>494</v>
      </c>
      <c r="F27" s="38"/>
      <c r="G27" s="38"/>
      <c r="H27" s="39"/>
      <c r="I27" s="39"/>
      <c r="J27" s="39"/>
      <c r="K27" s="39"/>
      <c r="L27" s="39"/>
      <c r="M27" s="39"/>
      <c r="N27" s="39"/>
      <c r="O27" s="39"/>
      <c r="P27" s="40"/>
      <c r="Q27" s="40"/>
      <c r="R27" s="41" t="s">
        <v>1223</v>
      </c>
      <c r="S27" s="41" t="s">
        <v>58</v>
      </c>
      <c r="T27" s="41">
        <f>+IF(ISERR(S27/R27*100),"N/A",ROUND(S27/R27*100,2))</f>
        <v>0</v>
      </c>
      <c r="U27" s="41" t="s">
        <v>58</v>
      </c>
      <c r="V27" s="41" t="str">
        <f>+IF(ISERR(U27/S27*100),"N/A",ROUND(U27/S27*100,2))</f>
        <v>N/A</v>
      </c>
      <c r="W27" s="42">
        <f>+IF(ISERR(U27/R27*100),"N/A",ROUND(U27/R27*100,2))</f>
        <v>0</v>
      </c>
    </row>
    <row r="28" spans="2:27" ht="22.5" customHeight="1" thickTop="1" thickBot="1" x14ac:dyDescent="0.25">
      <c r="B28" s="7" t="s">
        <v>71</v>
      </c>
      <c r="C28" s="8"/>
      <c r="D28" s="8"/>
      <c r="E28" s="8"/>
      <c r="F28" s="8"/>
      <c r="G28" s="8"/>
      <c r="H28" s="9"/>
      <c r="I28" s="9"/>
      <c r="J28" s="9"/>
      <c r="K28" s="9"/>
      <c r="L28" s="9"/>
      <c r="M28" s="9"/>
      <c r="N28" s="9"/>
      <c r="O28" s="9"/>
      <c r="P28" s="9"/>
      <c r="Q28" s="9"/>
      <c r="R28" s="9"/>
      <c r="S28" s="9"/>
      <c r="T28" s="9"/>
      <c r="U28" s="9"/>
      <c r="V28" s="9"/>
      <c r="W28" s="10"/>
    </row>
    <row r="29" spans="2:27" ht="37.5" customHeight="1" thickTop="1" x14ac:dyDescent="0.2">
      <c r="B29" s="201" t="s">
        <v>2154</v>
      </c>
      <c r="C29" s="202"/>
      <c r="D29" s="202"/>
      <c r="E29" s="202"/>
      <c r="F29" s="202"/>
      <c r="G29" s="202"/>
      <c r="H29" s="202"/>
      <c r="I29" s="202"/>
      <c r="J29" s="202"/>
      <c r="K29" s="202"/>
      <c r="L29" s="202"/>
      <c r="M29" s="202"/>
      <c r="N29" s="202"/>
      <c r="O29" s="202"/>
      <c r="P29" s="202"/>
      <c r="Q29" s="202"/>
      <c r="R29" s="202"/>
      <c r="S29" s="202"/>
      <c r="T29" s="202"/>
      <c r="U29" s="202"/>
      <c r="V29" s="202"/>
      <c r="W29" s="203"/>
    </row>
    <row r="30" spans="2:27" ht="15" customHeight="1" thickBot="1" x14ac:dyDescent="0.25">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x14ac:dyDescent="0.2">
      <c r="B31" s="201" t="s">
        <v>2155</v>
      </c>
      <c r="C31" s="202"/>
      <c r="D31" s="202"/>
      <c r="E31" s="202"/>
      <c r="F31" s="202"/>
      <c r="G31" s="202"/>
      <c r="H31" s="202"/>
      <c r="I31" s="202"/>
      <c r="J31" s="202"/>
      <c r="K31" s="202"/>
      <c r="L31" s="202"/>
      <c r="M31" s="202"/>
      <c r="N31" s="202"/>
      <c r="O31" s="202"/>
      <c r="P31" s="202"/>
      <c r="Q31" s="202"/>
      <c r="R31" s="202"/>
      <c r="S31" s="202"/>
      <c r="T31" s="202"/>
      <c r="U31" s="202"/>
      <c r="V31" s="202"/>
      <c r="W31" s="203"/>
    </row>
    <row r="32" spans="2:27" ht="15"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2156</v>
      </c>
      <c r="C33" s="202"/>
      <c r="D33" s="202"/>
      <c r="E33" s="202"/>
      <c r="F33" s="202"/>
      <c r="G33" s="202"/>
      <c r="H33" s="202"/>
      <c r="I33" s="202"/>
      <c r="J33" s="202"/>
      <c r="K33" s="202"/>
      <c r="L33" s="202"/>
      <c r="M33" s="202"/>
      <c r="N33" s="202"/>
      <c r="O33" s="202"/>
      <c r="P33" s="202"/>
      <c r="Q33" s="202"/>
      <c r="R33" s="202"/>
      <c r="S33" s="202"/>
      <c r="T33" s="202"/>
      <c r="U33" s="202"/>
      <c r="V33" s="202"/>
      <c r="W33" s="203"/>
    </row>
    <row r="34" spans="2:23" ht="15.75" thickBot="1" x14ac:dyDescent="0.25">
      <c r="B34" s="207"/>
      <c r="C34" s="208"/>
      <c r="D34" s="208"/>
      <c r="E34" s="208"/>
      <c r="F34" s="208"/>
      <c r="G34" s="208"/>
      <c r="H34" s="208"/>
      <c r="I34" s="208"/>
      <c r="J34" s="208"/>
      <c r="K34" s="208"/>
      <c r="L34" s="208"/>
      <c r="M34" s="208"/>
      <c r="N34" s="208"/>
      <c r="O34" s="208"/>
      <c r="P34" s="208"/>
      <c r="Q34" s="208"/>
      <c r="R34" s="208"/>
      <c r="S34" s="208"/>
      <c r="T34" s="208"/>
      <c r="U34" s="208"/>
      <c r="V34" s="208"/>
      <c r="W34" s="20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indexed="53"/>
    <pageSetUpPr fitToPage="1"/>
  </sheetPr>
  <dimension ref="A1:AA4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1209</v>
      </c>
      <c r="D4" s="188" t="s">
        <v>1208</v>
      </c>
      <c r="E4" s="188"/>
      <c r="F4" s="188"/>
      <c r="G4" s="188"/>
      <c r="H4" s="189"/>
      <c r="J4" s="190" t="s">
        <v>6</v>
      </c>
      <c r="K4" s="188"/>
      <c r="L4" s="12" t="s">
        <v>203</v>
      </c>
      <c r="M4" s="191" t="s">
        <v>202</v>
      </c>
      <c r="N4" s="191"/>
      <c r="O4" s="191"/>
      <c r="P4" s="191"/>
      <c r="Q4" s="192"/>
      <c r="R4" s="13"/>
      <c r="S4" s="193" t="s">
        <v>2015</v>
      </c>
      <c r="T4" s="194"/>
      <c r="U4" s="194"/>
      <c r="V4" s="195" t="s">
        <v>1256</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1198</v>
      </c>
      <c r="D6" s="198" t="s">
        <v>1206</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1238</v>
      </c>
      <c r="D7" s="197" t="s">
        <v>1255</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1244</v>
      </c>
      <c r="D8" s="197" t="s">
        <v>1254</v>
      </c>
      <c r="E8" s="197"/>
      <c r="F8" s="197"/>
      <c r="G8" s="197"/>
      <c r="H8" s="197"/>
      <c r="J8" s="19" t="s">
        <v>1253</v>
      </c>
      <c r="K8" s="19" t="s">
        <v>1252</v>
      </c>
      <c r="L8" s="19" t="s">
        <v>1251</v>
      </c>
      <c r="M8" s="19" t="s">
        <v>1250</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92.75" customHeight="1" thickTop="1" thickBot="1" x14ac:dyDescent="0.25">
      <c r="B10" s="20" t="s">
        <v>21</v>
      </c>
      <c r="C10" s="195" t="s">
        <v>1249</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1248</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1247</v>
      </c>
      <c r="C21" s="199"/>
      <c r="D21" s="199"/>
      <c r="E21" s="199"/>
      <c r="F21" s="199"/>
      <c r="G21" s="199"/>
      <c r="H21" s="199"/>
      <c r="I21" s="199"/>
      <c r="J21" s="199"/>
      <c r="K21" s="199"/>
      <c r="L21" s="199"/>
      <c r="M21" s="200" t="s">
        <v>1198</v>
      </c>
      <c r="N21" s="200"/>
      <c r="O21" s="200" t="s">
        <v>1246</v>
      </c>
      <c r="P21" s="200"/>
      <c r="Q21" s="200" t="s">
        <v>49</v>
      </c>
      <c r="R21" s="200"/>
      <c r="S21" s="27" t="s">
        <v>498</v>
      </c>
      <c r="T21" s="27" t="s">
        <v>243</v>
      </c>
      <c r="U21" s="27" t="s">
        <v>243</v>
      </c>
      <c r="V21" s="27">
        <f t="shared" ref="V21:V27" si="0">+IF(ISERR(U21/T21*100),"N/A",ROUND(U21/T21*100,2))</f>
        <v>100</v>
      </c>
      <c r="W21" s="28">
        <f t="shared" ref="W21:W27" si="1">+IF(ISERR(U21/S21*100),"N/A",ROUND(U21/S21*100,2))</f>
        <v>25</v>
      </c>
    </row>
    <row r="22" spans="2:27" ht="56.25" customHeight="1" x14ac:dyDescent="0.2">
      <c r="B22" s="127" t="s">
        <v>1245</v>
      </c>
      <c r="C22" s="199"/>
      <c r="D22" s="199"/>
      <c r="E22" s="199"/>
      <c r="F22" s="199"/>
      <c r="G22" s="199"/>
      <c r="H22" s="199"/>
      <c r="I22" s="199"/>
      <c r="J22" s="199"/>
      <c r="K22" s="199"/>
      <c r="L22" s="199"/>
      <c r="M22" s="200" t="s">
        <v>1244</v>
      </c>
      <c r="N22" s="200"/>
      <c r="O22" s="200" t="s">
        <v>48</v>
      </c>
      <c r="P22" s="200"/>
      <c r="Q22" s="200" t="s">
        <v>49</v>
      </c>
      <c r="R22" s="200"/>
      <c r="S22" s="27" t="s">
        <v>53</v>
      </c>
      <c r="T22" s="27" t="s">
        <v>58</v>
      </c>
      <c r="U22" s="27" t="s">
        <v>58</v>
      </c>
      <c r="V22" s="27" t="str">
        <f t="shared" si="0"/>
        <v>N/A</v>
      </c>
      <c r="W22" s="28">
        <f t="shared" si="1"/>
        <v>0</v>
      </c>
    </row>
    <row r="23" spans="2:27" ht="56.25" customHeight="1" x14ac:dyDescent="0.2">
      <c r="B23" s="127" t="s">
        <v>1243</v>
      </c>
      <c r="C23" s="199"/>
      <c r="D23" s="199"/>
      <c r="E23" s="199"/>
      <c r="F23" s="199"/>
      <c r="G23" s="199"/>
      <c r="H23" s="199"/>
      <c r="I23" s="199"/>
      <c r="J23" s="199"/>
      <c r="K23" s="199"/>
      <c r="L23" s="199"/>
      <c r="M23" s="200" t="s">
        <v>1238</v>
      </c>
      <c r="N23" s="200"/>
      <c r="O23" s="200" t="s">
        <v>48</v>
      </c>
      <c r="P23" s="200"/>
      <c r="Q23" s="200" t="s">
        <v>49</v>
      </c>
      <c r="R23" s="200"/>
      <c r="S23" s="27" t="s">
        <v>243</v>
      </c>
      <c r="T23" s="27" t="s">
        <v>243</v>
      </c>
      <c r="U23" s="27" t="s">
        <v>296</v>
      </c>
      <c r="V23" s="27">
        <f t="shared" si="0"/>
        <v>135</v>
      </c>
      <c r="W23" s="28">
        <f t="shared" si="1"/>
        <v>135</v>
      </c>
    </row>
    <row r="24" spans="2:27" ht="56.25" customHeight="1" x14ac:dyDescent="0.2">
      <c r="B24" s="127" t="s">
        <v>1242</v>
      </c>
      <c r="C24" s="199"/>
      <c r="D24" s="199"/>
      <c r="E24" s="199"/>
      <c r="F24" s="199"/>
      <c r="G24" s="199"/>
      <c r="H24" s="199"/>
      <c r="I24" s="199"/>
      <c r="J24" s="199"/>
      <c r="K24" s="199"/>
      <c r="L24" s="199"/>
      <c r="M24" s="200" t="s">
        <v>1238</v>
      </c>
      <c r="N24" s="200"/>
      <c r="O24" s="200" t="s">
        <v>48</v>
      </c>
      <c r="P24" s="200"/>
      <c r="Q24" s="200" t="s">
        <v>49</v>
      </c>
      <c r="R24" s="200"/>
      <c r="S24" s="27" t="s">
        <v>50</v>
      </c>
      <c r="T24" s="27" t="s">
        <v>58</v>
      </c>
      <c r="U24" s="27" t="s">
        <v>58</v>
      </c>
      <c r="V24" s="27" t="str">
        <f t="shared" si="0"/>
        <v>N/A</v>
      </c>
      <c r="W24" s="28">
        <f t="shared" si="1"/>
        <v>0</v>
      </c>
    </row>
    <row r="25" spans="2:27" ht="56.25" customHeight="1" x14ac:dyDescent="0.2">
      <c r="B25" s="127" t="s">
        <v>1241</v>
      </c>
      <c r="C25" s="199"/>
      <c r="D25" s="199"/>
      <c r="E25" s="199"/>
      <c r="F25" s="199"/>
      <c r="G25" s="199"/>
      <c r="H25" s="199"/>
      <c r="I25" s="199"/>
      <c r="J25" s="199"/>
      <c r="K25" s="199"/>
      <c r="L25" s="199"/>
      <c r="M25" s="200" t="s">
        <v>1238</v>
      </c>
      <c r="N25" s="200"/>
      <c r="O25" s="200" t="s">
        <v>48</v>
      </c>
      <c r="P25" s="200"/>
      <c r="Q25" s="200" t="s">
        <v>49</v>
      </c>
      <c r="R25" s="200"/>
      <c r="S25" s="27" t="s">
        <v>50</v>
      </c>
      <c r="T25" s="27" t="s">
        <v>138</v>
      </c>
      <c r="U25" s="27" t="s">
        <v>138</v>
      </c>
      <c r="V25" s="27">
        <f t="shared" si="0"/>
        <v>100</v>
      </c>
      <c r="W25" s="28">
        <f t="shared" si="1"/>
        <v>23</v>
      </c>
    </row>
    <row r="26" spans="2:27" ht="56.25" customHeight="1" x14ac:dyDescent="0.2">
      <c r="B26" s="127" t="s">
        <v>1240</v>
      </c>
      <c r="C26" s="199"/>
      <c r="D26" s="199"/>
      <c r="E26" s="199"/>
      <c r="F26" s="199"/>
      <c r="G26" s="199"/>
      <c r="H26" s="199"/>
      <c r="I26" s="199"/>
      <c r="J26" s="199"/>
      <c r="K26" s="199"/>
      <c r="L26" s="199"/>
      <c r="M26" s="200" t="s">
        <v>1238</v>
      </c>
      <c r="N26" s="200"/>
      <c r="O26" s="200" t="s">
        <v>48</v>
      </c>
      <c r="P26" s="200"/>
      <c r="Q26" s="200" t="s">
        <v>49</v>
      </c>
      <c r="R26" s="200"/>
      <c r="S26" s="27" t="s">
        <v>50</v>
      </c>
      <c r="T26" s="27" t="s">
        <v>58</v>
      </c>
      <c r="U26" s="27" t="s">
        <v>58</v>
      </c>
      <c r="V26" s="27" t="str">
        <f t="shared" si="0"/>
        <v>N/A</v>
      </c>
      <c r="W26" s="28">
        <f t="shared" si="1"/>
        <v>0</v>
      </c>
    </row>
    <row r="27" spans="2:27" ht="56.25" customHeight="1" thickBot="1" x14ac:dyDescent="0.25">
      <c r="B27" s="127" t="s">
        <v>1239</v>
      </c>
      <c r="C27" s="199"/>
      <c r="D27" s="199"/>
      <c r="E27" s="199"/>
      <c r="F27" s="199"/>
      <c r="G27" s="199"/>
      <c r="H27" s="199"/>
      <c r="I27" s="199"/>
      <c r="J27" s="199"/>
      <c r="K27" s="199"/>
      <c r="L27" s="199"/>
      <c r="M27" s="200" t="s">
        <v>1238</v>
      </c>
      <c r="N27" s="200"/>
      <c r="O27" s="200" t="s">
        <v>48</v>
      </c>
      <c r="P27" s="200"/>
      <c r="Q27" s="200" t="s">
        <v>85</v>
      </c>
      <c r="R27" s="200"/>
      <c r="S27" s="27" t="s">
        <v>50</v>
      </c>
      <c r="T27" s="27" t="s">
        <v>84</v>
      </c>
      <c r="U27" s="27" t="s">
        <v>84</v>
      </c>
      <c r="V27" s="27" t="str">
        <f t="shared" si="0"/>
        <v>N/A</v>
      </c>
      <c r="W27" s="28" t="str">
        <f t="shared" si="1"/>
        <v>N/A</v>
      </c>
    </row>
    <row r="28" spans="2:27" ht="21.75" customHeight="1" thickTop="1" thickBot="1" x14ac:dyDescent="0.25">
      <c r="B28" s="7" t="s">
        <v>60</v>
      </c>
      <c r="C28" s="8"/>
      <c r="D28" s="8"/>
      <c r="E28" s="8"/>
      <c r="F28" s="8"/>
      <c r="G28" s="8"/>
      <c r="H28" s="9"/>
      <c r="I28" s="9"/>
      <c r="J28" s="9"/>
      <c r="K28" s="9"/>
      <c r="L28" s="9"/>
      <c r="M28" s="9"/>
      <c r="N28" s="9"/>
      <c r="O28" s="9"/>
      <c r="P28" s="9"/>
      <c r="Q28" s="9"/>
      <c r="R28" s="9"/>
      <c r="S28" s="9"/>
      <c r="T28" s="9"/>
      <c r="U28" s="9"/>
      <c r="V28" s="9"/>
      <c r="W28" s="10"/>
      <c r="X28" s="18"/>
    </row>
    <row r="29" spans="2:27" ht="29.25" customHeight="1" thickTop="1" thickBot="1" x14ac:dyDescent="0.25">
      <c r="B29" s="137" t="s">
        <v>2298</v>
      </c>
      <c r="C29" s="138"/>
      <c r="D29" s="138"/>
      <c r="E29" s="138"/>
      <c r="F29" s="138"/>
      <c r="G29" s="138"/>
      <c r="H29" s="138"/>
      <c r="I29" s="138"/>
      <c r="J29" s="138"/>
      <c r="K29" s="138"/>
      <c r="L29" s="138"/>
      <c r="M29" s="138"/>
      <c r="N29" s="138"/>
      <c r="O29" s="138"/>
      <c r="P29" s="138"/>
      <c r="Q29" s="139"/>
      <c r="R29" s="29" t="s">
        <v>41</v>
      </c>
      <c r="S29" s="143" t="s">
        <v>42</v>
      </c>
      <c r="T29" s="143"/>
      <c r="U29" s="30" t="s">
        <v>61</v>
      </c>
      <c r="V29" s="144" t="s">
        <v>62</v>
      </c>
      <c r="W29" s="145"/>
    </row>
    <row r="30" spans="2:27" ht="30.75" customHeight="1" thickBot="1" x14ac:dyDescent="0.25">
      <c r="B30" s="140"/>
      <c r="C30" s="141"/>
      <c r="D30" s="141"/>
      <c r="E30" s="141"/>
      <c r="F30" s="141"/>
      <c r="G30" s="141"/>
      <c r="H30" s="141"/>
      <c r="I30" s="141"/>
      <c r="J30" s="141"/>
      <c r="K30" s="141"/>
      <c r="L30" s="141"/>
      <c r="M30" s="141"/>
      <c r="N30" s="141"/>
      <c r="O30" s="141"/>
      <c r="P30" s="141"/>
      <c r="Q30" s="142"/>
      <c r="R30" s="31" t="s">
        <v>63</v>
      </c>
      <c r="S30" s="31" t="s">
        <v>63</v>
      </c>
      <c r="T30" s="31" t="s">
        <v>48</v>
      </c>
      <c r="U30" s="31" t="s">
        <v>63</v>
      </c>
      <c r="V30" s="31" t="s">
        <v>64</v>
      </c>
      <c r="W30" s="32" t="s">
        <v>65</v>
      </c>
      <c r="Y30" s="18"/>
    </row>
    <row r="31" spans="2:27" ht="23.25" customHeight="1" thickBot="1" x14ac:dyDescent="0.25">
      <c r="B31" s="146" t="s">
        <v>66</v>
      </c>
      <c r="C31" s="147"/>
      <c r="D31" s="147"/>
      <c r="E31" s="33" t="s">
        <v>1196</v>
      </c>
      <c r="F31" s="33"/>
      <c r="G31" s="33"/>
      <c r="H31" s="34"/>
      <c r="I31" s="34"/>
      <c r="J31" s="34"/>
      <c r="K31" s="34"/>
      <c r="L31" s="34"/>
      <c r="M31" s="34"/>
      <c r="N31" s="34"/>
      <c r="O31" s="34"/>
      <c r="P31" s="35"/>
      <c r="Q31" s="35"/>
      <c r="R31" s="36" t="s">
        <v>58</v>
      </c>
      <c r="S31" s="36" t="s">
        <v>10</v>
      </c>
      <c r="T31" s="35"/>
      <c r="U31" s="36" t="s">
        <v>58</v>
      </c>
      <c r="V31" s="35"/>
      <c r="W31" s="37" t="str">
        <f t="shared" ref="W31:W36" si="2">+IF(ISERR(U31/R31*100),"N/A",ROUND(U31/R31*100,2))</f>
        <v>N/A</v>
      </c>
    </row>
    <row r="32" spans="2:27" ht="26.25" customHeight="1" x14ac:dyDescent="0.2">
      <c r="B32" s="148" t="s">
        <v>69</v>
      </c>
      <c r="C32" s="149"/>
      <c r="D32" s="149"/>
      <c r="E32" s="38" t="s">
        <v>1196</v>
      </c>
      <c r="F32" s="38"/>
      <c r="G32" s="38"/>
      <c r="H32" s="39"/>
      <c r="I32" s="39"/>
      <c r="J32" s="39"/>
      <c r="K32" s="39"/>
      <c r="L32" s="39"/>
      <c r="M32" s="39"/>
      <c r="N32" s="39"/>
      <c r="O32" s="39"/>
      <c r="P32" s="40"/>
      <c r="Q32" s="40"/>
      <c r="R32" s="41" t="s">
        <v>58</v>
      </c>
      <c r="S32" s="41" t="s">
        <v>58</v>
      </c>
      <c r="T32" s="41" t="str">
        <f>+IF(ISERR(S32/R32*100),"N/A",ROUND(S32/R32*100,2))</f>
        <v>N/A</v>
      </c>
      <c r="U32" s="41" t="s">
        <v>58</v>
      </c>
      <c r="V32" s="41" t="str">
        <f>+IF(ISERR(U32/S32*100),"N/A",ROUND(U32/S32*100,2))</f>
        <v>N/A</v>
      </c>
      <c r="W32" s="42" t="str">
        <f t="shared" si="2"/>
        <v>N/A</v>
      </c>
    </row>
    <row r="33" spans="2:23" ht="23.25" customHeight="1" thickBot="1" x14ac:dyDescent="0.25">
      <c r="B33" s="146" t="s">
        <v>66</v>
      </c>
      <c r="C33" s="147"/>
      <c r="D33" s="147"/>
      <c r="E33" s="33" t="s">
        <v>1237</v>
      </c>
      <c r="F33" s="33"/>
      <c r="G33" s="33"/>
      <c r="H33" s="34"/>
      <c r="I33" s="34"/>
      <c r="J33" s="34"/>
      <c r="K33" s="34"/>
      <c r="L33" s="34"/>
      <c r="M33" s="34"/>
      <c r="N33" s="34"/>
      <c r="O33" s="34"/>
      <c r="P33" s="35"/>
      <c r="Q33" s="35"/>
      <c r="R33" s="36" t="s">
        <v>58</v>
      </c>
      <c r="S33" s="36" t="s">
        <v>10</v>
      </c>
      <c r="T33" s="35"/>
      <c r="U33" s="36" t="s">
        <v>58</v>
      </c>
      <c r="V33" s="35"/>
      <c r="W33" s="37" t="str">
        <f t="shared" si="2"/>
        <v>N/A</v>
      </c>
    </row>
    <row r="34" spans="2:23" ht="26.25" customHeight="1" x14ac:dyDescent="0.2">
      <c r="B34" s="148" t="s">
        <v>69</v>
      </c>
      <c r="C34" s="149"/>
      <c r="D34" s="149"/>
      <c r="E34" s="38" t="s">
        <v>1237</v>
      </c>
      <c r="F34" s="38"/>
      <c r="G34" s="38"/>
      <c r="H34" s="39"/>
      <c r="I34" s="39"/>
      <c r="J34" s="39"/>
      <c r="K34" s="39"/>
      <c r="L34" s="39"/>
      <c r="M34" s="39"/>
      <c r="N34" s="39"/>
      <c r="O34" s="39"/>
      <c r="P34" s="40"/>
      <c r="Q34" s="40"/>
      <c r="R34" s="41" t="s">
        <v>58</v>
      </c>
      <c r="S34" s="41" t="s">
        <v>58</v>
      </c>
      <c r="T34" s="41" t="str">
        <f>+IF(ISERR(S34/R34*100),"N/A",ROUND(S34/R34*100,2))</f>
        <v>N/A</v>
      </c>
      <c r="U34" s="41" t="s">
        <v>58</v>
      </c>
      <c r="V34" s="41" t="str">
        <f>+IF(ISERR(U34/S34*100),"N/A",ROUND(U34/S34*100,2))</f>
        <v>N/A</v>
      </c>
      <c r="W34" s="42" t="str">
        <f t="shared" si="2"/>
        <v>N/A</v>
      </c>
    </row>
    <row r="35" spans="2:23" ht="23.25" customHeight="1" thickBot="1" x14ac:dyDescent="0.25">
      <c r="B35" s="146" t="s">
        <v>66</v>
      </c>
      <c r="C35" s="147"/>
      <c r="D35" s="147"/>
      <c r="E35" s="33" t="s">
        <v>1235</v>
      </c>
      <c r="F35" s="33"/>
      <c r="G35" s="33"/>
      <c r="H35" s="34"/>
      <c r="I35" s="34"/>
      <c r="J35" s="34"/>
      <c r="K35" s="34"/>
      <c r="L35" s="34"/>
      <c r="M35" s="34"/>
      <c r="N35" s="34"/>
      <c r="O35" s="34"/>
      <c r="P35" s="35"/>
      <c r="Q35" s="35"/>
      <c r="R35" s="36" t="s">
        <v>1236</v>
      </c>
      <c r="S35" s="36" t="s">
        <v>10</v>
      </c>
      <c r="T35" s="35"/>
      <c r="U35" s="36" t="s">
        <v>1232</v>
      </c>
      <c r="V35" s="35"/>
      <c r="W35" s="37">
        <f t="shared" si="2"/>
        <v>24.04</v>
      </c>
    </row>
    <row r="36" spans="2:23" ht="26.25" customHeight="1" thickBot="1" x14ac:dyDescent="0.25">
      <c r="B36" s="148" t="s">
        <v>69</v>
      </c>
      <c r="C36" s="149"/>
      <c r="D36" s="149"/>
      <c r="E36" s="38" t="s">
        <v>1235</v>
      </c>
      <c r="F36" s="38"/>
      <c r="G36" s="38"/>
      <c r="H36" s="39"/>
      <c r="I36" s="39"/>
      <c r="J36" s="39"/>
      <c r="K36" s="39"/>
      <c r="L36" s="39"/>
      <c r="M36" s="39"/>
      <c r="N36" s="39"/>
      <c r="O36" s="39"/>
      <c r="P36" s="40"/>
      <c r="Q36" s="40"/>
      <c r="R36" s="41" t="s">
        <v>1234</v>
      </c>
      <c r="S36" s="41" t="s">
        <v>1233</v>
      </c>
      <c r="T36" s="41">
        <f>+IF(ISERR(S36/R36*100),"N/A",ROUND(S36/R36*100,2))</f>
        <v>26.56</v>
      </c>
      <c r="U36" s="41" t="s">
        <v>1232</v>
      </c>
      <c r="V36" s="41">
        <f>+IF(ISERR(U36/S36*100),"N/A",ROUND(U36/S36*100,2))</f>
        <v>88.24</v>
      </c>
      <c r="W36" s="42">
        <f t="shared" si="2"/>
        <v>23.44</v>
      </c>
    </row>
    <row r="37" spans="2:23" ht="22.5" customHeight="1" thickTop="1" thickBot="1" x14ac:dyDescent="0.25">
      <c r="B37" s="7" t="s">
        <v>71</v>
      </c>
      <c r="C37" s="8"/>
      <c r="D37" s="8"/>
      <c r="E37" s="8"/>
      <c r="F37" s="8"/>
      <c r="G37" s="8"/>
      <c r="H37" s="9"/>
      <c r="I37" s="9"/>
      <c r="J37" s="9"/>
      <c r="K37" s="9"/>
      <c r="L37" s="9"/>
      <c r="M37" s="9"/>
      <c r="N37" s="9"/>
      <c r="O37" s="9"/>
      <c r="P37" s="9"/>
      <c r="Q37" s="9"/>
      <c r="R37" s="9"/>
      <c r="S37" s="9"/>
      <c r="T37" s="9"/>
      <c r="U37" s="9"/>
      <c r="V37" s="9"/>
      <c r="W37" s="10"/>
    </row>
    <row r="38" spans="2:23" ht="37.5" customHeight="1" thickTop="1" x14ac:dyDescent="0.2">
      <c r="B38" s="201" t="s">
        <v>2151</v>
      </c>
      <c r="C38" s="202"/>
      <c r="D38" s="202"/>
      <c r="E38" s="202"/>
      <c r="F38" s="202"/>
      <c r="G38" s="202"/>
      <c r="H38" s="202"/>
      <c r="I38" s="202"/>
      <c r="J38" s="202"/>
      <c r="K38" s="202"/>
      <c r="L38" s="202"/>
      <c r="M38" s="202"/>
      <c r="N38" s="202"/>
      <c r="O38" s="202"/>
      <c r="P38" s="202"/>
      <c r="Q38" s="202"/>
      <c r="R38" s="202"/>
      <c r="S38" s="202"/>
      <c r="T38" s="202"/>
      <c r="U38" s="202"/>
      <c r="V38" s="202"/>
      <c r="W38" s="203"/>
    </row>
    <row r="39" spans="2:23" ht="197.25" customHeight="1" thickBot="1" x14ac:dyDescent="0.25">
      <c r="B39" s="204"/>
      <c r="C39" s="205"/>
      <c r="D39" s="205"/>
      <c r="E39" s="205"/>
      <c r="F39" s="205"/>
      <c r="G39" s="205"/>
      <c r="H39" s="205"/>
      <c r="I39" s="205"/>
      <c r="J39" s="205"/>
      <c r="K39" s="205"/>
      <c r="L39" s="205"/>
      <c r="M39" s="205"/>
      <c r="N39" s="205"/>
      <c r="O39" s="205"/>
      <c r="P39" s="205"/>
      <c r="Q39" s="205"/>
      <c r="R39" s="205"/>
      <c r="S39" s="205"/>
      <c r="T39" s="205"/>
      <c r="U39" s="205"/>
      <c r="V39" s="205"/>
      <c r="W39" s="206"/>
    </row>
    <row r="40" spans="2:23" ht="37.5" customHeight="1" thickTop="1" x14ac:dyDescent="0.2">
      <c r="B40" s="201" t="s">
        <v>2152</v>
      </c>
      <c r="C40" s="202"/>
      <c r="D40" s="202"/>
      <c r="E40" s="202"/>
      <c r="F40" s="202"/>
      <c r="G40" s="202"/>
      <c r="H40" s="202"/>
      <c r="I40" s="202"/>
      <c r="J40" s="202"/>
      <c r="K40" s="202"/>
      <c r="L40" s="202"/>
      <c r="M40" s="202"/>
      <c r="N40" s="202"/>
      <c r="O40" s="202"/>
      <c r="P40" s="202"/>
      <c r="Q40" s="202"/>
      <c r="R40" s="202"/>
      <c r="S40" s="202"/>
      <c r="T40" s="202"/>
      <c r="U40" s="202"/>
      <c r="V40" s="202"/>
      <c r="W40" s="203"/>
    </row>
    <row r="41" spans="2:23" ht="129.75" customHeight="1" thickBot="1" x14ac:dyDescent="0.25">
      <c r="B41" s="204"/>
      <c r="C41" s="205"/>
      <c r="D41" s="205"/>
      <c r="E41" s="205"/>
      <c r="F41" s="205"/>
      <c r="G41" s="205"/>
      <c r="H41" s="205"/>
      <c r="I41" s="205"/>
      <c r="J41" s="205"/>
      <c r="K41" s="205"/>
      <c r="L41" s="205"/>
      <c r="M41" s="205"/>
      <c r="N41" s="205"/>
      <c r="O41" s="205"/>
      <c r="P41" s="205"/>
      <c r="Q41" s="205"/>
      <c r="R41" s="205"/>
      <c r="S41" s="205"/>
      <c r="T41" s="205"/>
      <c r="U41" s="205"/>
      <c r="V41" s="205"/>
      <c r="W41" s="206"/>
    </row>
    <row r="42" spans="2:23" ht="37.5" customHeight="1" thickTop="1" x14ac:dyDescent="0.2">
      <c r="B42" s="201" t="s">
        <v>2153</v>
      </c>
      <c r="C42" s="202"/>
      <c r="D42" s="202"/>
      <c r="E42" s="202"/>
      <c r="F42" s="202"/>
      <c r="G42" s="202"/>
      <c r="H42" s="202"/>
      <c r="I42" s="202"/>
      <c r="J42" s="202"/>
      <c r="K42" s="202"/>
      <c r="L42" s="202"/>
      <c r="M42" s="202"/>
      <c r="N42" s="202"/>
      <c r="O42" s="202"/>
      <c r="P42" s="202"/>
      <c r="Q42" s="202"/>
      <c r="R42" s="202"/>
      <c r="S42" s="202"/>
      <c r="T42" s="202"/>
      <c r="U42" s="202"/>
      <c r="V42" s="202"/>
      <c r="W42" s="203"/>
    </row>
    <row r="43" spans="2:23" ht="96.75" customHeight="1" thickBot="1" x14ac:dyDescent="0.25">
      <c r="B43" s="207"/>
      <c r="C43" s="208"/>
      <c r="D43" s="208"/>
      <c r="E43" s="208"/>
      <c r="F43" s="208"/>
      <c r="G43" s="208"/>
      <c r="H43" s="208"/>
      <c r="I43" s="208"/>
      <c r="J43" s="208"/>
      <c r="K43" s="208"/>
      <c r="L43" s="208"/>
      <c r="M43" s="208"/>
      <c r="N43" s="208"/>
      <c r="O43" s="208"/>
      <c r="P43" s="208"/>
      <c r="Q43" s="208"/>
      <c r="R43" s="208"/>
      <c r="S43" s="208"/>
      <c r="T43" s="208"/>
      <c r="U43" s="208"/>
      <c r="V43" s="208"/>
      <c r="W43" s="209"/>
    </row>
  </sheetData>
  <mergeCells count="79">
    <mergeCell ref="B40:W41"/>
    <mergeCell ref="B42:W43"/>
    <mergeCell ref="B33:D33"/>
    <mergeCell ref="B34:D34"/>
    <mergeCell ref="B35:D35"/>
    <mergeCell ref="B36:D36"/>
    <mergeCell ref="B38:W39"/>
    <mergeCell ref="B29:Q30"/>
    <mergeCell ref="S29:T29"/>
    <mergeCell ref="V29:W29"/>
    <mergeCell ref="B31:D31"/>
    <mergeCell ref="B32:D32"/>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2" manualBreakCount="2">
    <brk id="16" min="1" max="20" man="1"/>
    <brk id="36" min="1" max="2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1209</v>
      </c>
      <c r="D4" s="188" t="s">
        <v>1208</v>
      </c>
      <c r="E4" s="188"/>
      <c r="F4" s="188"/>
      <c r="G4" s="188"/>
      <c r="H4" s="189"/>
      <c r="J4" s="190" t="s">
        <v>6</v>
      </c>
      <c r="K4" s="188"/>
      <c r="L4" s="12" t="s">
        <v>1261</v>
      </c>
      <c r="M4" s="191" t="s">
        <v>1260</v>
      </c>
      <c r="N4" s="191"/>
      <c r="O4" s="191"/>
      <c r="P4" s="191"/>
      <c r="Q4" s="192"/>
      <c r="R4" s="13"/>
      <c r="S4" s="193" t="s">
        <v>2015</v>
      </c>
      <c r="T4" s="194"/>
      <c r="U4" s="194"/>
      <c r="V4" s="195" t="s">
        <v>58</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1198</v>
      </c>
      <c r="D6" s="198" t="s">
        <v>1206</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190</v>
      </c>
      <c r="K8" s="19" t="s">
        <v>429</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1259</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1200</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1258</v>
      </c>
      <c r="C21" s="199"/>
      <c r="D21" s="199"/>
      <c r="E21" s="199"/>
      <c r="F21" s="199"/>
      <c r="G21" s="199"/>
      <c r="H21" s="199"/>
      <c r="I21" s="199"/>
      <c r="J21" s="199"/>
      <c r="K21" s="199"/>
      <c r="L21" s="199"/>
      <c r="M21" s="200" t="s">
        <v>1198</v>
      </c>
      <c r="N21" s="200"/>
      <c r="O21" s="200" t="s">
        <v>1246</v>
      </c>
      <c r="P21" s="200"/>
      <c r="Q21" s="200" t="s">
        <v>49</v>
      </c>
      <c r="R21" s="200"/>
      <c r="S21" s="27" t="s">
        <v>498</v>
      </c>
      <c r="T21" s="27" t="s">
        <v>1257</v>
      </c>
      <c r="U21" s="27" t="s">
        <v>58</v>
      </c>
      <c r="V21" s="27">
        <f>+IF(ISERR(U21/T21*100),"N/A",ROUND(U21/T21*100,2))</f>
        <v>0</v>
      </c>
      <c r="W21" s="28">
        <f>+IF(ISERR(U21/S21*100),"N/A",ROUND(U21/S21*100,2))</f>
        <v>0</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1196</v>
      </c>
      <c r="F25" s="33"/>
      <c r="G25" s="33"/>
      <c r="H25" s="34"/>
      <c r="I25" s="34"/>
      <c r="J25" s="34"/>
      <c r="K25" s="34"/>
      <c r="L25" s="34"/>
      <c r="M25" s="34"/>
      <c r="N25" s="34"/>
      <c r="O25" s="34"/>
      <c r="P25" s="35"/>
      <c r="Q25" s="35"/>
      <c r="R25" s="36" t="s">
        <v>58</v>
      </c>
      <c r="S25" s="36" t="s">
        <v>10</v>
      </c>
      <c r="T25" s="35"/>
      <c r="U25" s="36" t="s">
        <v>58</v>
      </c>
      <c r="V25" s="35"/>
      <c r="W25" s="37" t="str">
        <f>+IF(ISERR(U25/R25*100),"N/A",ROUND(U25/R25*100,2))</f>
        <v>N/A</v>
      </c>
    </row>
    <row r="26" spans="2:27" ht="26.25" customHeight="1" thickBot="1" x14ac:dyDescent="0.25">
      <c r="B26" s="148" t="s">
        <v>69</v>
      </c>
      <c r="C26" s="149"/>
      <c r="D26" s="149"/>
      <c r="E26" s="38" t="s">
        <v>1196</v>
      </c>
      <c r="F26" s="38"/>
      <c r="G26" s="38"/>
      <c r="H26" s="39"/>
      <c r="I26" s="39"/>
      <c r="J26" s="39"/>
      <c r="K26" s="39"/>
      <c r="L26" s="39"/>
      <c r="M26" s="39"/>
      <c r="N26" s="39"/>
      <c r="O26" s="39"/>
      <c r="P26" s="40"/>
      <c r="Q26" s="40"/>
      <c r="R26" s="41" t="s">
        <v>58</v>
      </c>
      <c r="S26" s="41" t="s">
        <v>58</v>
      </c>
      <c r="T26" s="41" t="str">
        <f>+IF(ISERR(S26/R26*100),"N/A",ROUND(S26/R26*100,2))</f>
        <v>N/A</v>
      </c>
      <c r="U26" s="41" t="s">
        <v>58</v>
      </c>
      <c r="V26" s="41" t="str">
        <f>+IF(ISERR(U26/S26*100),"N/A",ROUND(U26/S26*100,2))</f>
        <v>N/A</v>
      </c>
      <c r="W26" s="42" t="str">
        <f>+IF(ISERR(U26/R26*100),"N/A",ROUND(U26/R26*100,2))</f>
        <v>N/A</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2148</v>
      </c>
      <c r="C28" s="202"/>
      <c r="D28" s="202"/>
      <c r="E28" s="202"/>
      <c r="F28" s="202"/>
      <c r="G28" s="202"/>
      <c r="H28" s="202"/>
      <c r="I28" s="202"/>
      <c r="J28" s="202"/>
      <c r="K28" s="202"/>
      <c r="L28" s="202"/>
      <c r="M28" s="202"/>
      <c r="N28" s="202"/>
      <c r="O28" s="202"/>
      <c r="P28" s="202"/>
      <c r="Q28" s="202"/>
      <c r="R28" s="202"/>
      <c r="S28" s="202"/>
      <c r="T28" s="202"/>
      <c r="U28" s="202"/>
      <c r="V28" s="202"/>
      <c r="W28" s="203"/>
    </row>
    <row r="29" spans="2:27" ht="1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2149</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2150</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indexed="53"/>
    <pageSetUpPr fitToPage="1"/>
  </sheetPr>
  <dimension ref="A1:AA35"/>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84.75" customHeight="1" thickTop="1" thickBot="1" x14ac:dyDescent="0.25">
      <c r="B4" s="11" t="s">
        <v>3</v>
      </c>
      <c r="C4" s="12" t="s">
        <v>1209</v>
      </c>
      <c r="D4" s="188" t="s">
        <v>1208</v>
      </c>
      <c r="E4" s="188"/>
      <c r="F4" s="188"/>
      <c r="G4" s="188"/>
      <c r="H4" s="189"/>
      <c r="J4" s="190" t="s">
        <v>6</v>
      </c>
      <c r="K4" s="188"/>
      <c r="L4" s="12" t="s">
        <v>1273</v>
      </c>
      <c r="M4" s="191" t="s">
        <v>1272</v>
      </c>
      <c r="N4" s="191"/>
      <c r="O4" s="191"/>
      <c r="P4" s="191"/>
      <c r="Q4" s="192"/>
      <c r="R4" s="13"/>
      <c r="S4" s="193" t="s">
        <v>2015</v>
      </c>
      <c r="T4" s="194"/>
      <c r="U4" s="194"/>
      <c r="V4" s="195" t="s">
        <v>1223</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1263</v>
      </c>
      <c r="D6" s="198" t="s">
        <v>1271</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1270</v>
      </c>
      <c r="K8" s="19" t="s">
        <v>1269</v>
      </c>
      <c r="L8" s="19" t="s">
        <v>1270</v>
      </c>
      <c r="M8" s="19" t="s">
        <v>1269</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1268</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1267</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69" customHeight="1" x14ac:dyDescent="0.2">
      <c r="B21" s="127" t="s">
        <v>1266</v>
      </c>
      <c r="C21" s="199"/>
      <c r="D21" s="199"/>
      <c r="E21" s="199"/>
      <c r="F21" s="199"/>
      <c r="G21" s="199"/>
      <c r="H21" s="199"/>
      <c r="I21" s="199"/>
      <c r="J21" s="199"/>
      <c r="K21" s="199"/>
      <c r="L21" s="199"/>
      <c r="M21" s="200" t="s">
        <v>1263</v>
      </c>
      <c r="N21" s="200"/>
      <c r="O21" s="200" t="s">
        <v>48</v>
      </c>
      <c r="P21" s="200"/>
      <c r="Q21" s="200" t="s">
        <v>49</v>
      </c>
      <c r="R21" s="200"/>
      <c r="S21" s="27" t="s">
        <v>50</v>
      </c>
      <c r="T21" s="27" t="s">
        <v>290</v>
      </c>
      <c r="U21" s="27" t="s">
        <v>290</v>
      </c>
      <c r="V21" s="27">
        <f>+IF(ISERR(U21/T21*100),"N/A",ROUND(U21/T21*100,2))</f>
        <v>100</v>
      </c>
      <c r="W21" s="28">
        <f>+IF(ISERR(U21/S21*100),"N/A",ROUND(U21/S21*100,2))</f>
        <v>1</v>
      </c>
    </row>
    <row r="22" spans="2:27" ht="56.25" customHeight="1" x14ac:dyDescent="0.2">
      <c r="B22" s="127" t="s">
        <v>1265</v>
      </c>
      <c r="C22" s="199"/>
      <c r="D22" s="199"/>
      <c r="E22" s="199"/>
      <c r="F22" s="199"/>
      <c r="G22" s="199"/>
      <c r="H22" s="199"/>
      <c r="I22" s="199"/>
      <c r="J22" s="199"/>
      <c r="K22" s="199"/>
      <c r="L22" s="199"/>
      <c r="M22" s="200" t="s">
        <v>1263</v>
      </c>
      <c r="N22" s="200"/>
      <c r="O22" s="200" t="s">
        <v>48</v>
      </c>
      <c r="P22" s="200"/>
      <c r="Q22" s="200" t="s">
        <v>65</v>
      </c>
      <c r="R22" s="200"/>
      <c r="S22" s="27" t="s">
        <v>498</v>
      </c>
      <c r="T22" s="27" t="s">
        <v>84</v>
      </c>
      <c r="U22" s="27" t="s">
        <v>84</v>
      </c>
      <c r="V22" s="27" t="str">
        <f>+IF(ISERR(U22/T22*100),"N/A",ROUND(U22/T22*100,2))</f>
        <v>N/A</v>
      </c>
      <c r="W22" s="28" t="str">
        <f>+IF(ISERR(U22/S22*100),"N/A",ROUND(U22/S22*100,2))</f>
        <v>N/A</v>
      </c>
    </row>
    <row r="23" spans="2:27" ht="56.25" customHeight="1" thickBot="1" x14ac:dyDescent="0.25">
      <c r="B23" s="127" t="s">
        <v>1264</v>
      </c>
      <c r="C23" s="199"/>
      <c r="D23" s="199"/>
      <c r="E23" s="199"/>
      <c r="F23" s="199"/>
      <c r="G23" s="199"/>
      <c r="H23" s="199"/>
      <c r="I23" s="199"/>
      <c r="J23" s="199"/>
      <c r="K23" s="199"/>
      <c r="L23" s="199"/>
      <c r="M23" s="200" t="s">
        <v>1263</v>
      </c>
      <c r="N23" s="200"/>
      <c r="O23" s="200" t="s">
        <v>48</v>
      </c>
      <c r="P23" s="200"/>
      <c r="Q23" s="200" t="s">
        <v>85</v>
      </c>
      <c r="R23" s="200"/>
      <c r="S23" s="27" t="s">
        <v>939</v>
      </c>
      <c r="T23" s="27" t="s">
        <v>84</v>
      </c>
      <c r="U23" s="27" t="s">
        <v>84</v>
      </c>
      <c r="V23" s="27" t="str">
        <f>+IF(ISERR(U23/T23*100),"N/A",ROUND(U23/T23*100,2))</f>
        <v>N/A</v>
      </c>
      <c r="W23" s="28" t="str">
        <f>+IF(ISERR(U23/S23*100),"N/A",ROUND(U23/S23*100,2))</f>
        <v>N/A</v>
      </c>
    </row>
    <row r="24" spans="2:27" ht="21.75" customHeight="1" thickTop="1" thickBot="1" x14ac:dyDescent="0.25">
      <c r="B24" s="7" t="s">
        <v>60</v>
      </c>
      <c r="C24" s="8"/>
      <c r="D24" s="8"/>
      <c r="E24" s="8"/>
      <c r="F24" s="8"/>
      <c r="G24" s="8"/>
      <c r="H24" s="9"/>
      <c r="I24" s="9"/>
      <c r="J24" s="9"/>
      <c r="K24" s="9"/>
      <c r="L24" s="9"/>
      <c r="M24" s="9"/>
      <c r="N24" s="9"/>
      <c r="O24" s="9"/>
      <c r="P24" s="9"/>
      <c r="Q24" s="9"/>
      <c r="R24" s="9"/>
      <c r="S24" s="9"/>
      <c r="T24" s="9"/>
      <c r="U24" s="9"/>
      <c r="V24" s="9"/>
      <c r="W24" s="10"/>
      <c r="X24" s="18"/>
    </row>
    <row r="25" spans="2:27" ht="29.25" customHeight="1" thickTop="1" thickBot="1" x14ac:dyDescent="0.25">
      <c r="B25" s="137" t="s">
        <v>2298</v>
      </c>
      <c r="C25" s="138"/>
      <c r="D25" s="138"/>
      <c r="E25" s="138"/>
      <c r="F25" s="138"/>
      <c r="G25" s="138"/>
      <c r="H25" s="138"/>
      <c r="I25" s="138"/>
      <c r="J25" s="138"/>
      <c r="K25" s="138"/>
      <c r="L25" s="138"/>
      <c r="M25" s="138"/>
      <c r="N25" s="138"/>
      <c r="O25" s="138"/>
      <c r="P25" s="138"/>
      <c r="Q25" s="139"/>
      <c r="R25" s="29" t="s">
        <v>41</v>
      </c>
      <c r="S25" s="143" t="s">
        <v>42</v>
      </c>
      <c r="T25" s="143"/>
      <c r="U25" s="30" t="s">
        <v>61</v>
      </c>
      <c r="V25" s="144" t="s">
        <v>62</v>
      </c>
      <c r="W25" s="145"/>
    </row>
    <row r="26" spans="2:27" ht="30.75" customHeight="1" thickBot="1" x14ac:dyDescent="0.25">
      <c r="B26" s="140"/>
      <c r="C26" s="141"/>
      <c r="D26" s="141"/>
      <c r="E26" s="141"/>
      <c r="F26" s="141"/>
      <c r="G26" s="141"/>
      <c r="H26" s="141"/>
      <c r="I26" s="141"/>
      <c r="J26" s="141"/>
      <c r="K26" s="141"/>
      <c r="L26" s="141"/>
      <c r="M26" s="141"/>
      <c r="N26" s="141"/>
      <c r="O26" s="141"/>
      <c r="P26" s="141"/>
      <c r="Q26" s="142"/>
      <c r="R26" s="31" t="s">
        <v>63</v>
      </c>
      <c r="S26" s="31" t="s">
        <v>63</v>
      </c>
      <c r="T26" s="31" t="s">
        <v>48</v>
      </c>
      <c r="U26" s="31" t="s">
        <v>63</v>
      </c>
      <c r="V26" s="31" t="s">
        <v>64</v>
      </c>
      <c r="W26" s="32" t="s">
        <v>65</v>
      </c>
      <c r="Y26" s="18"/>
    </row>
    <row r="27" spans="2:27" ht="23.25" customHeight="1" thickBot="1" x14ac:dyDescent="0.25">
      <c r="B27" s="146" t="s">
        <v>66</v>
      </c>
      <c r="C27" s="147"/>
      <c r="D27" s="147"/>
      <c r="E27" s="33" t="s">
        <v>1262</v>
      </c>
      <c r="F27" s="33"/>
      <c r="G27" s="33"/>
      <c r="H27" s="34"/>
      <c r="I27" s="34"/>
      <c r="J27" s="34"/>
      <c r="K27" s="34"/>
      <c r="L27" s="34"/>
      <c r="M27" s="34"/>
      <c r="N27" s="34"/>
      <c r="O27" s="34"/>
      <c r="P27" s="35"/>
      <c r="Q27" s="35"/>
      <c r="R27" s="36" t="s">
        <v>305</v>
      </c>
      <c r="S27" s="36" t="s">
        <v>10</v>
      </c>
      <c r="T27" s="35"/>
      <c r="U27" s="36" t="s">
        <v>58</v>
      </c>
      <c r="V27" s="35"/>
      <c r="W27" s="37">
        <f>+IF(ISERR(U27/R27*100),"N/A",ROUND(U27/R27*100,2))</f>
        <v>0</v>
      </c>
    </row>
    <row r="28" spans="2:27" ht="26.25" customHeight="1" thickBot="1" x14ac:dyDescent="0.25">
      <c r="B28" s="148" t="s">
        <v>69</v>
      </c>
      <c r="C28" s="149"/>
      <c r="D28" s="149"/>
      <c r="E28" s="38" t="s">
        <v>1262</v>
      </c>
      <c r="F28" s="38"/>
      <c r="G28" s="38"/>
      <c r="H28" s="39"/>
      <c r="I28" s="39"/>
      <c r="J28" s="39"/>
      <c r="K28" s="39"/>
      <c r="L28" s="39"/>
      <c r="M28" s="39"/>
      <c r="N28" s="39"/>
      <c r="O28" s="39"/>
      <c r="P28" s="40"/>
      <c r="Q28" s="40"/>
      <c r="R28" s="41" t="s">
        <v>305</v>
      </c>
      <c r="S28" s="41" t="s">
        <v>58</v>
      </c>
      <c r="T28" s="41">
        <f>+IF(ISERR(S28/R28*100),"N/A",ROUND(S28/R28*100,2))</f>
        <v>0</v>
      </c>
      <c r="U28" s="41" t="s">
        <v>58</v>
      </c>
      <c r="V28" s="41" t="str">
        <f>+IF(ISERR(U28/S28*100),"N/A",ROUND(U28/S28*100,2))</f>
        <v>N/A</v>
      </c>
      <c r="W28" s="42">
        <f>+IF(ISERR(U28/R28*100),"N/A",ROUND(U28/R28*100,2))</f>
        <v>0</v>
      </c>
    </row>
    <row r="29" spans="2:27" ht="22.5" customHeight="1" thickTop="1" thickBot="1" x14ac:dyDescent="0.25">
      <c r="B29" s="7" t="s">
        <v>71</v>
      </c>
      <c r="C29" s="8"/>
      <c r="D29" s="8"/>
      <c r="E29" s="8"/>
      <c r="F29" s="8"/>
      <c r="G29" s="8"/>
      <c r="H29" s="9"/>
      <c r="I29" s="9"/>
      <c r="J29" s="9"/>
      <c r="K29" s="9"/>
      <c r="L29" s="9"/>
      <c r="M29" s="9"/>
      <c r="N29" s="9"/>
      <c r="O29" s="9"/>
      <c r="P29" s="9"/>
      <c r="Q29" s="9"/>
      <c r="R29" s="9"/>
      <c r="S29" s="9"/>
      <c r="T29" s="9"/>
      <c r="U29" s="9"/>
      <c r="V29" s="9"/>
      <c r="W29" s="10"/>
    </row>
    <row r="30" spans="2:27" ht="37.5" customHeight="1" thickTop="1" x14ac:dyDescent="0.2">
      <c r="B30" s="201" t="s">
        <v>2145</v>
      </c>
      <c r="C30" s="202"/>
      <c r="D30" s="202"/>
      <c r="E30" s="202"/>
      <c r="F30" s="202"/>
      <c r="G30" s="202"/>
      <c r="H30" s="202"/>
      <c r="I30" s="202"/>
      <c r="J30" s="202"/>
      <c r="K30" s="202"/>
      <c r="L30" s="202"/>
      <c r="M30" s="202"/>
      <c r="N30" s="202"/>
      <c r="O30" s="202"/>
      <c r="P30" s="202"/>
      <c r="Q30" s="202"/>
      <c r="R30" s="202"/>
      <c r="S30" s="202"/>
      <c r="T30" s="202"/>
      <c r="U30" s="202"/>
      <c r="V30" s="202"/>
      <c r="W30" s="203"/>
    </row>
    <row r="31" spans="2:27" ht="52.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2146</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 customHeight="1" thickBot="1" x14ac:dyDescent="0.25">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x14ac:dyDescent="0.2">
      <c r="B34" s="201" t="s">
        <v>2147</v>
      </c>
      <c r="C34" s="202"/>
      <c r="D34" s="202"/>
      <c r="E34" s="202"/>
      <c r="F34" s="202"/>
      <c r="G34" s="202"/>
      <c r="H34" s="202"/>
      <c r="I34" s="202"/>
      <c r="J34" s="202"/>
      <c r="K34" s="202"/>
      <c r="L34" s="202"/>
      <c r="M34" s="202"/>
      <c r="N34" s="202"/>
      <c r="O34" s="202"/>
      <c r="P34" s="202"/>
      <c r="Q34" s="202"/>
      <c r="R34" s="202"/>
      <c r="S34" s="202"/>
      <c r="T34" s="202"/>
      <c r="U34" s="202"/>
      <c r="V34" s="202"/>
      <c r="W34" s="203"/>
    </row>
    <row r="35" spans="2:23" ht="15.75" thickBot="1" x14ac:dyDescent="0.25">
      <c r="B35" s="207"/>
      <c r="C35" s="208"/>
      <c r="D35" s="208"/>
      <c r="E35" s="208"/>
      <c r="F35" s="208"/>
      <c r="G35" s="208"/>
      <c r="H35" s="208"/>
      <c r="I35" s="208"/>
      <c r="J35" s="208"/>
      <c r="K35" s="208"/>
      <c r="L35" s="208"/>
      <c r="M35" s="208"/>
      <c r="N35" s="208"/>
      <c r="O35" s="208"/>
      <c r="P35" s="208"/>
      <c r="Q35" s="208"/>
      <c r="R35" s="208"/>
      <c r="S35" s="208"/>
      <c r="T35" s="208"/>
      <c r="U35" s="208"/>
      <c r="V35" s="208"/>
      <c r="W35" s="20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1281</v>
      </c>
      <c r="D4" s="188" t="s">
        <v>1285</v>
      </c>
      <c r="E4" s="188"/>
      <c r="F4" s="188"/>
      <c r="G4" s="188"/>
      <c r="H4" s="189"/>
      <c r="J4" s="190" t="s">
        <v>6</v>
      </c>
      <c r="K4" s="188"/>
      <c r="L4" s="12" t="s">
        <v>1284</v>
      </c>
      <c r="M4" s="191" t="s">
        <v>1283</v>
      </c>
      <c r="N4" s="191"/>
      <c r="O4" s="191"/>
      <c r="P4" s="191"/>
      <c r="Q4" s="192"/>
      <c r="R4" s="13"/>
      <c r="S4" s="193" t="s">
        <v>2015</v>
      </c>
      <c r="T4" s="194"/>
      <c r="U4" s="194"/>
      <c r="V4" s="195" t="s">
        <v>1154</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1278</v>
      </c>
      <c r="D6" s="198" t="s">
        <v>1282</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1281</v>
      </c>
      <c r="K8" s="19" t="s">
        <v>18</v>
      </c>
      <c r="L8" s="19" t="s">
        <v>1158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10</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1280</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1279</v>
      </c>
      <c r="C21" s="199"/>
      <c r="D21" s="199"/>
      <c r="E21" s="199"/>
      <c r="F21" s="199"/>
      <c r="G21" s="199"/>
      <c r="H21" s="199"/>
      <c r="I21" s="199"/>
      <c r="J21" s="199"/>
      <c r="K21" s="199"/>
      <c r="L21" s="199"/>
      <c r="M21" s="200" t="s">
        <v>1278</v>
      </c>
      <c r="N21" s="200"/>
      <c r="O21" s="200" t="s">
        <v>1277</v>
      </c>
      <c r="P21" s="200"/>
      <c r="Q21" s="200" t="s">
        <v>85</v>
      </c>
      <c r="R21" s="200"/>
      <c r="S21" s="27" t="s">
        <v>84</v>
      </c>
      <c r="T21" s="27" t="s">
        <v>84</v>
      </c>
      <c r="U21" s="27" t="s">
        <v>84</v>
      </c>
      <c r="V21" s="27" t="str">
        <f>+IF(ISERR(U21/T21*100),"N/A",ROUND(U21/T21*100,2))</f>
        <v>N/A</v>
      </c>
      <c r="W21" s="28" t="str">
        <f>+IF(ISERR(U21/S21*100),"N/A",ROUND(U21/S21*100,2))</f>
        <v>N/A</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1276</v>
      </c>
      <c r="F25" s="33"/>
      <c r="G25" s="33"/>
      <c r="H25" s="34"/>
      <c r="I25" s="34"/>
      <c r="J25" s="34"/>
      <c r="K25" s="34"/>
      <c r="L25" s="34"/>
      <c r="M25" s="34"/>
      <c r="N25" s="34"/>
      <c r="O25" s="34"/>
      <c r="P25" s="35"/>
      <c r="Q25" s="35"/>
      <c r="R25" s="36" t="s">
        <v>1148</v>
      </c>
      <c r="S25" s="36" t="s">
        <v>10</v>
      </c>
      <c r="T25" s="35"/>
      <c r="U25" s="36" t="s">
        <v>1274</v>
      </c>
      <c r="V25" s="35"/>
      <c r="W25" s="37">
        <f>+IF(ISERR(U25/R25*100),"N/A",ROUND(U25/R25*100,2))</f>
        <v>42.42</v>
      </c>
    </row>
    <row r="26" spans="2:27" ht="26.25" customHeight="1" thickBot="1" x14ac:dyDescent="0.25">
      <c r="B26" s="148" t="s">
        <v>69</v>
      </c>
      <c r="C26" s="149"/>
      <c r="D26" s="149"/>
      <c r="E26" s="38" t="s">
        <v>1276</v>
      </c>
      <c r="F26" s="38"/>
      <c r="G26" s="38"/>
      <c r="H26" s="39"/>
      <c r="I26" s="39"/>
      <c r="J26" s="39"/>
      <c r="K26" s="39"/>
      <c r="L26" s="39"/>
      <c r="M26" s="39"/>
      <c r="N26" s="39"/>
      <c r="O26" s="39"/>
      <c r="P26" s="40"/>
      <c r="Q26" s="40"/>
      <c r="R26" s="41" t="s">
        <v>1148</v>
      </c>
      <c r="S26" s="41" t="s">
        <v>1275</v>
      </c>
      <c r="T26" s="41">
        <f>+IF(ISERR(S26/R26*100),"N/A",ROUND(S26/R26*100,2))</f>
        <v>48.48</v>
      </c>
      <c r="U26" s="41" t="s">
        <v>1274</v>
      </c>
      <c r="V26" s="41">
        <f>+IF(ISERR(U26/S26*100),"N/A",ROUND(U26/S26*100,2))</f>
        <v>87.5</v>
      </c>
      <c r="W26" s="42">
        <f>+IF(ISERR(U26/R26*100),"N/A",ROUND(U26/R26*100,2))</f>
        <v>42.42</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2142</v>
      </c>
      <c r="C28" s="202"/>
      <c r="D28" s="202"/>
      <c r="E28" s="202"/>
      <c r="F28" s="202"/>
      <c r="G28" s="202"/>
      <c r="H28" s="202"/>
      <c r="I28" s="202"/>
      <c r="J28" s="202"/>
      <c r="K28" s="202"/>
      <c r="L28" s="202"/>
      <c r="M28" s="202"/>
      <c r="N28" s="202"/>
      <c r="O28" s="202"/>
      <c r="P28" s="202"/>
      <c r="Q28" s="202"/>
      <c r="R28" s="202"/>
      <c r="S28" s="202"/>
      <c r="T28" s="202"/>
      <c r="U28" s="202"/>
      <c r="V28" s="202"/>
      <c r="W28" s="203"/>
    </row>
    <row r="29" spans="2:27" ht="1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2143</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2144</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20</v>
      </c>
      <c r="D4" s="188" t="s">
        <v>1300</v>
      </c>
      <c r="E4" s="188"/>
      <c r="F4" s="188"/>
      <c r="G4" s="188"/>
      <c r="H4" s="189"/>
      <c r="J4" s="190" t="s">
        <v>6</v>
      </c>
      <c r="K4" s="188"/>
      <c r="L4" s="12" t="s">
        <v>1299</v>
      </c>
      <c r="M4" s="191" t="s">
        <v>1298</v>
      </c>
      <c r="N4" s="191"/>
      <c r="O4" s="191"/>
      <c r="P4" s="191"/>
      <c r="Q4" s="192"/>
      <c r="R4" s="13"/>
      <c r="S4" s="193" t="s">
        <v>2015</v>
      </c>
      <c r="T4" s="194"/>
      <c r="U4" s="194"/>
      <c r="V4" s="195" t="s">
        <v>1297</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1291</v>
      </c>
      <c r="D6" s="198" t="s">
        <v>1296</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1295</v>
      </c>
      <c r="K8" s="19" t="s">
        <v>1295</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1294</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1293</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1292</v>
      </c>
      <c r="C21" s="199"/>
      <c r="D21" s="199"/>
      <c r="E21" s="199"/>
      <c r="F21" s="199"/>
      <c r="G21" s="199"/>
      <c r="H21" s="199"/>
      <c r="I21" s="199"/>
      <c r="J21" s="199"/>
      <c r="K21" s="199"/>
      <c r="L21" s="199"/>
      <c r="M21" s="200" t="s">
        <v>1291</v>
      </c>
      <c r="N21" s="200"/>
      <c r="O21" s="200" t="s">
        <v>48</v>
      </c>
      <c r="P21" s="200"/>
      <c r="Q21" s="200" t="s">
        <v>85</v>
      </c>
      <c r="R21" s="200"/>
      <c r="S21" s="27" t="s">
        <v>438</v>
      </c>
      <c r="T21" s="27" t="s">
        <v>84</v>
      </c>
      <c r="U21" s="27" t="s">
        <v>84</v>
      </c>
      <c r="V21" s="27" t="str">
        <f>+IF(ISERR(U21/T21*100),"N/A",ROUND(U21/T21*100,2))</f>
        <v>N/A</v>
      </c>
      <c r="W21" s="28" t="str">
        <f>+IF(ISERR(U21/S21*100),"N/A",ROUND(U21/S21*100,2))</f>
        <v>N/A</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1289</v>
      </c>
      <c r="F25" s="33"/>
      <c r="G25" s="33"/>
      <c r="H25" s="34"/>
      <c r="I25" s="34"/>
      <c r="J25" s="34"/>
      <c r="K25" s="34"/>
      <c r="L25" s="34"/>
      <c r="M25" s="34"/>
      <c r="N25" s="34"/>
      <c r="O25" s="34"/>
      <c r="P25" s="35"/>
      <c r="Q25" s="35"/>
      <c r="R25" s="36" t="s">
        <v>1290</v>
      </c>
      <c r="S25" s="36" t="s">
        <v>10</v>
      </c>
      <c r="T25" s="35"/>
      <c r="U25" s="36" t="s">
        <v>1286</v>
      </c>
      <c r="V25" s="35"/>
      <c r="W25" s="37">
        <f>+IF(ISERR(U25/R25*100),"N/A",ROUND(U25/R25*100,2))</f>
        <v>1.86</v>
      </c>
    </row>
    <row r="26" spans="2:27" ht="26.25" customHeight="1" thickBot="1" x14ac:dyDescent="0.25">
      <c r="B26" s="148" t="s">
        <v>69</v>
      </c>
      <c r="C26" s="149"/>
      <c r="D26" s="149"/>
      <c r="E26" s="38" t="s">
        <v>1289</v>
      </c>
      <c r="F26" s="38"/>
      <c r="G26" s="38"/>
      <c r="H26" s="39"/>
      <c r="I26" s="39"/>
      <c r="J26" s="39"/>
      <c r="K26" s="39"/>
      <c r="L26" s="39"/>
      <c r="M26" s="39"/>
      <c r="N26" s="39"/>
      <c r="O26" s="39"/>
      <c r="P26" s="40"/>
      <c r="Q26" s="40"/>
      <c r="R26" s="41" t="s">
        <v>1288</v>
      </c>
      <c r="S26" s="41" t="s">
        <v>1287</v>
      </c>
      <c r="T26" s="41">
        <f>+IF(ISERR(S26/R26*100),"N/A",ROUND(S26/R26*100,2))</f>
        <v>2.4</v>
      </c>
      <c r="U26" s="41" t="s">
        <v>1286</v>
      </c>
      <c r="V26" s="41">
        <f>+IF(ISERR(U26/S26*100),"N/A",ROUND(U26/S26*100,2))</f>
        <v>85.11</v>
      </c>
      <c r="W26" s="42">
        <f>+IF(ISERR(U26/R26*100),"N/A",ROUND(U26/R26*100,2))</f>
        <v>2.04</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2139</v>
      </c>
      <c r="C28" s="202"/>
      <c r="D28" s="202"/>
      <c r="E28" s="202"/>
      <c r="F28" s="202"/>
      <c r="G28" s="202"/>
      <c r="H28" s="202"/>
      <c r="I28" s="202"/>
      <c r="J28" s="202"/>
      <c r="K28" s="202"/>
      <c r="L28" s="202"/>
      <c r="M28" s="202"/>
      <c r="N28" s="202"/>
      <c r="O28" s="202"/>
      <c r="P28" s="202"/>
      <c r="Q28" s="202"/>
      <c r="R28" s="202"/>
      <c r="S28" s="202"/>
      <c r="T28" s="202"/>
      <c r="U28" s="202"/>
      <c r="V28" s="202"/>
      <c r="W28" s="203"/>
    </row>
    <row r="29" spans="2:27" ht="119.2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2140</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2141</v>
      </c>
      <c r="C32" s="202"/>
      <c r="D32" s="202"/>
      <c r="E32" s="202"/>
      <c r="F32" s="202"/>
      <c r="G32" s="202"/>
      <c r="H32" s="202"/>
      <c r="I32" s="202"/>
      <c r="J32" s="202"/>
      <c r="K32" s="202"/>
      <c r="L32" s="202"/>
      <c r="M32" s="202"/>
      <c r="N32" s="202"/>
      <c r="O32" s="202"/>
      <c r="P32" s="202"/>
      <c r="Q32" s="202"/>
      <c r="R32" s="202"/>
      <c r="S32" s="202"/>
      <c r="T32" s="202"/>
      <c r="U32" s="202"/>
      <c r="V32" s="202"/>
      <c r="W32" s="203"/>
    </row>
    <row r="33" spans="2:23" ht="42.75" customHeight="1"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indexed="53"/>
    <pageSetUpPr fitToPage="1"/>
  </sheetPr>
  <dimension ref="A1:AA34"/>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20</v>
      </c>
      <c r="D4" s="188" t="s">
        <v>1300</v>
      </c>
      <c r="E4" s="188"/>
      <c r="F4" s="188"/>
      <c r="G4" s="188"/>
      <c r="H4" s="189"/>
      <c r="J4" s="190" t="s">
        <v>6</v>
      </c>
      <c r="K4" s="188"/>
      <c r="L4" s="12" t="s">
        <v>1317</v>
      </c>
      <c r="M4" s="191" t="s">
        <v>1316</v>
      </c>
      <c r="N4" s="191"/>
      <c r="O4" s="191"/>
      <c r="P4" s="191"/>
      <c r="Q4" s="192"/>
      <c r="R4" s="13"/>
      <c r="S4" s="193" t="s">
        <v>2015</v>
      </c>
      <c r="T4" s="194"/>
      <c r="U4" s="194"/>
      <c r="V4" s="195" t="s">
        <v>1315</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1307</v>
      </c>
      <c r="D6" s="198" t="s">
        <v>1314</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1313</v>
      </c>
      <c r="K8" s="19" t="s">
        <v>18</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99" customHeight="1" thickTop="1" thickBot="1" x14ac:dyDescent="0.25">
      <c r="B10" s="20" t="s">
        <v>21</v>
      </c>
      <c r="C10" s="195" t="s">
        <v>1312</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1311</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1310</v>
      </c>
      <c r="C21" s="199"/>
      <c r="D21" s="199"/>
      <c r="E21" s="199"/>
      <c r="F21" s="199"/>
      <c r="G21" s="199"/>
      <c r="H21" s="199"/>
      <c r="I21" s="199"/>
      <c r="J21" s="199"/>
      <c r="K21" s="199"/>
      <c r="L21" s="199"/>
      <c r="M21" s="200" t="s">
        <v>1307</v>
      </c>
      <c r="N21" s="200"/>
      <c r="O21" s="200" t="s">
        <v>48</v>
      </c>
      <c r="P21" s="200"/>
      <c r="Q21" s="200" t="s">
        <v>49</v>
      </c>
      <c r="R21" s="200"/>
      <c r="S21" s="27" t="s">
        <v>1309</v>
      </c>
      <c r="T21" s="27" t="s">
        <v>58</v>
      </c>
      <c r="U21" s="27" t="s">
        <v>58</v>
      </c>
      <c r="V21" s="27" t="str">
        <f>+IF(ISERR(U21/T21*100),"N/A",ROUND(U21/T21*100,2))</f>
        <v>N/A</v>
      </c>
      <c r="W21" s="28">
        <f>+IF(ISERR(U21/S21*100),"N/A",ROUND(U21/S21*100,2))</f>
        <v>0</v>
      </c>
    </row>
    <row r="22" spans="2:27" ht="56.25" customHeight="1" thickBot="1" x14ac:dyDescent="0.25">
      <c r="B22" s="127" t="s">
        <v>1308</v>
      </c>
      <c r="C22" s="199"/>
      <c r="D22" s="199"/>
      <c r="E22" s="199"/>
      <c r="F22" s="199"/>
      <c r="G22" s="199"/>
      <c r="H22" s="199"/>
      <c r="I22" s="199"/>
      <c r="J22" s="199"/>
      <c r="K22" s="199"/>
      <c r="L22" s="199"/>
      <c r="M22" s="200" t="s">
        <v>1307</v>
      </c>
      <c r="N22" s="200"/>
      <c r="O22" s="200" t="s">
        <v>48</v>
      </c>
      <c r="P22" s="200"/>
      <c r="Q22" s="200" t="s">
        <v>65</v>
      </c>
      <c r="R22" s="200"/>
      <c r="S22" s="27" t="s">
        <v>1306</v>
      </c>
      <c r="T22" s="27" t="s">
        <v>84</v>
      </c>
      <c r="U22" s="27" t="s">
        <v>84</v>
      </c>
      <c r="V22" s="27" t="str">
        <f>+IF(ISERR(U22/T22*100),"N/A",ROUND(U22/T22*100,2))</f>
        <v>N/A</v>
      </c>
      <c r="W22" s="28" t="str">
        <f>+IF(ISERR(U22/S22*100),"N/A",ROUND(U22/S22*100,2))</f>
        <v>N/A</v>
      </c>
    </row>
    <row r="23" spans="2:27" ht="21.75" customHeight="1" thickTop="1" thickBot="1" x14ac:dyDescent="0.25">
      <c r="B23" s="7" t="s">
        <v>60</v>
      </c>
      <c r="C23" s="8"/>
      <c r="D23" s="8"/>
      <c r="E23" s="8"/>
      <c r="F23" s="8"/>
      <c r="G23" s="8"/>
      <c r="H23" s="9"/>
      <c r="I23" s="9"/>
      <c r="J23" s="9"/>
      <c r="K23" s="9"/>
      <c r="L23" s="9"/>
      <c r="M23" s="9"/>
      <c r="N23" s="9"/>
      <c r="O23" s="9"/>
      <c r="P23" s="9"/>
      <c r="Q23" s="9"/>
      <c r="R23" s="9"/>
      <c r="S23" s="9"/>
      <c r="T23" s="9"/>
      <c r="U23" s="9"/>
      <c r="V23" s="9"/>
      <c r="W23" s="10"/>
      <c r="X23" s="18"/>
    </row>
    <row r="24" spans="2:27" ht="29.25" customHeight="1" thickTop="1" thickBot="1" x14ac:dyDescent="0.25">
      <c r="B24" s="137" t="s">
        <v>2298</v>
      </c>
      <c r="C24" s="138"/>
      <c r="D24" s="138"/>
      <c r="E24" s="138"/>
      <c r="F24" s="138"/>
      <c r="G24" s="138"/>
      <c r="H24" s="138"/>
      <c r="I24" s="138"/>
      <c r="J24" s="138"/>
      <c r="K24" s="138"/>
      <c r="L24" s="138"/>
      <c r="M24" s="138"/>
      <c r="N24" s="138"/>
      <c r="O24" s="138"/>
      <c r="P24" s="138"/>
      <c r="Q24" s="139"/>
      <c r="R24" s="29" t="s">
        <v>41</v>
      </c>
      <c r="S24" s="143" t="s">
        <v>42</v>
      </c>
      <c r="T24" s="143"/>
      <c r="U24" s="30" t="s">
        <v>61</v>
      </c>
      <c r="V24" s="144" t="s">
        <v>62</v>
      </c>
      <c r="W24" s="145"/>
    </row>
    <row r="25" spans="2:27" ht="30.75" customHeight="1" thickBot="1" x14ac:dyDescent="0.25">
      <c r="B25" s="140"/>
      <c r="C25" s="141"/>
      <c r="D25" s="141"/>
      <c r="E25" s="141"/>
      <c r="F25" s="141"/>
      <c r="G25" s="141"/>
      <c r="H25" s="141"/>
      <c r="I25" s="141"/>
      <c r="J25" s="141"/>
      <c r="K25" s="141"/>
      <c r="L25" s="141"/>
      <c r="M25" s="141"/>
      <c r="N25" s="141"/>
      <c r="O25" s="141"/>
      <c r="P25" s="141"/>
      <c r="Q25" s="142"/>
      <c r="R25" s="31" t="s">
        <v>63</v>
      </c>
      <c r="S25" s="31" t="s">
        <v>63</v>
      </c>
      <c r="T25" s="31" t="s">
        <v>48</v>
      </c>
      <c r="U25" s="31" t="s">
        <v>63</v>
      </c>
      <c r="V25" s="31" t="s">
        <v>64</v>
      </c>
      <c r="W25" s="32" t="s">
        <v>65</v>
      </c>
      <c r="Y25" s="18"/>
    </row>
    <row r="26" spans="2:27" ht="23.25" customHeight="1" thickBot="1" x14ac:dyDescent="0.25">
      <c r="B26" s="146" t="s">
        <v>66</v>
      </c>
      <c r="C26" s="147"/>
      <c r="D26" s="147"/>
      <c r="E26" s="33" t="s">
        <v>1304</v>
      </c>
      <c r="F26" s="33"/>
      <c r="G26" s="33"/>
      <c r="H26" s="34"/>
      <c r="I26" s="34"/>
      <c r="J26" s="34"/>
      <c r="K26" s="34"/>
      <c r="L26" s="34"/>
      <c r="M26" s="34"/>
      <c r="N26" s="34"/>
      <c r="O26" s="34"/>
      <c r="P26" s="35"/>
      <c r="Q26" s="35"/>
      <c r="R26" s="36" t="s">
        <v>1305</v>
      </c>
      <c r="S26" s="36" t="s">
        <v>10</v>
      </c>
      <c r="T26" s="35"/>
      <c r="U26" s="36" t="s">
        <v>1301</v>
      </c>
      <c r="V26" s="35"/>
      <c r="W26" s="37">
        <f>+IF(ISERR(U26/R26*100),"N/A",ROUND(U26/R26*100,2))</f>
        <v>50.59</v>
      </c>
    </row>
    <row r="27" spans="2:27" ht="26.25" customHeight="1" thickBot="1" x14ac:dyDescent="0.25">
      <c r="B27" s="148" t="s">
        <v>69</v>
      </c>
      <c r="C27" s="149"/>
      <c r="D27" s="149"/>
      <c r="E27" s="38" t="s">
        <v>1304</v>
      </c>
      <c r="F27" s="38"/>
      <c r="G27" s="38"/>
      <c r="H27" s="39"/>
      <c r="I27" s="39"/>
      <c r="J27" s="39"/>
      <c r="K27" s="39"/>
      <c r="L27" s="39"/>
      <c r="M27" s="39"/>
      <c r="N27" s="39"/>
      <c r="O27" s="39"/>
      <c r="P27" s="40"/>
      <c r="Q27" s="40"/>
      <c r="R27" s="41" t="s">
        <v>1303</v>
      </c>
      <c r="S27" s="41" t="s">
        <v>1302</v>
      </c>
      <c r="T27" s="41">
        <f>+IF(ISERR(S27/R27*100),"N/A",ROUND(S27/R27*100,2))</f>
        <v>61.62</v>
      </c>
      <c r="U27" s="41" t="s">
        <v>1301</v>
      </c>
      <c r="V27" s="41">
        <f>+IF(ISERR(U27/S27*100),"N/A",ROUND(U27/S27*100,2))</f>
        <v>85.51</v>
      </c>
      <c r="W27" s="42">
        <f>+IF(ISERR(U27/R27*100),"N/A",ROUND(U27/R27*100,2))</f>
        <v>52.69</v>
      </c>
    </row>
    <row r="28" spans="2:27" ht="22.5" customHeight="1" thickTop="1" thickBot="1" x14ac:dyDescent="0.25">
      <c r="B28" s="7" t="s">
        <v>71</v>
      </c>
      <c r="C28" s="8"/>
      <c r="D28" s="8"/>
      <c r="E28" s="8"/>
      <c r="F28" s="8"/>
      <c r="G28" s="8"/>
      <c r="H28" s="9"/>
      <c r="I28" s="9"/>
      <c r="J28" s="9"/>
      <c r="K28" s="9"/>
      <c r="L28" s="9"/>
      <c r="M28" s="9"/>
      <c r="N28" s="9"/>
      <c r="O28" s="9"/>
      <c r="P28" s="9"/>
      <c r="Q28" s="9"/>
      <c r="R28" s="9"/>
      <c r="S28" s="9"/>
      <c r="T28" s="9"/>
      <c r="U28" s="9"/>
      <c r="V28" s="9"/>
      <c r="W28" s="10"/>
    </row>
    <row r="29" spans="2:27" ht="37.5" customHeight="1" thickTop="1" x14ac:dyDescent="0.2">
      <c r="B29" s="201" t="s">
        <v>2136</v>
      </c>
      <c r="C29" s="202"/>
      <c r="D29" s="202"/>
      <c r="E29" s="202"/>
      <c r="F29" s="202"/>
      <c r="G29" s="202"/>
      <c r="H29" s="202"/>
      <c r="I29" s="202"/>
      <c r="J29" s="202"/>
      <c r="K29" s="202"/>
      <c r="L29" s="202"/>
      <c r="M29" s="202"/>
      <c r="N29" s="202"/>
      <c r="O29" s="202"/>
      <c r="P29" s="202"/>
      <c r="Q29" s="202"/>
      <c r="R29" s="202"/>
      <c r="S29" s="202"/>
      <c r="T29" s="202"/>
      <c r="U29" s="202"/>
      <c r="V29" s="202"/>
      <c r="W29" s="203"/>
    </row>
    <row r="30" spans="2:27" ht="43.5" customHeight="1" thickBot="1" x14ac:dyDescent="0.25">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x14ac:dyDescent="0.2">
      <c r="B31" s="201" t="s">
        <v>2137</v>
      </c>
      <c r="C31" s="202"/>
      <c r="D31" s="202"/>
      <c r="E31" s="202"/>
      <c r="F31" s="202"/>
      <c r="G31" s="202"/>
      <c r="H31" s="202"/>
      <c r="I31" s="202"/>
      <c r="J31" s="202"/>
      <c r="K31" s="202"/>
      <c r="L31" s="202"/>
      <c r="M31" s="202"/>
      <c r="N31" s="202"/>
      <c r="O31" s="202"/>
      <c r="P31" s="202"/>
      <c r="Q31" s="202"/>
      <c r="R31" s="202"/>
      <c r="S31" s="202"/>
      <c r="T31" s="202"/>
      <c r="U31" s="202"/>
      <c r="V31" s="202"/>
      <c r="W31" s="203"/>
    </row>
    <row r="32" spans="2:27" ht="52.5"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2138</v>
      </c>
      <c r="C33" s="202"/>
      <c r="D33" s="202"/>
      <c r="E33" s="202"/>
      <c r="F33" s="202"/>
      <c r="G33" s="202"/>
      <c r="H33" s="202"/>
      <c r="I33" s="202"/>
      <c r="J33" s="202"/>
      <c r="K33" s="202"/>
      <c r="L33" s="202"/>
      <c r="M33" s="202"/>
      <c r="N33" s="202"/>
      <c r="O33" s="202"/>
      <c r="P33" s="202"/>
      <c r="Q33" s="202"/>
      <c r="R33" s="202"/>
      <c r="S33" s="202"/>
      <c r="T33" s="202"/>
      <c r="U33" s="202"/>
      <c r="V33" s="202"/>
      <c r="W33" s="203"/>
    </row>
    <row r="34" spans="2:23" ht="43.5" customHeight="1" thickBot="1" x14ac:dyDescent="0.25">
      <c r="B34" s="207"/>
      <c r="C34" s="208"/>
      <c r="D34" s="208"/>
      <c r="E34" s="208"/>
      <c r="F34" s="208"/>
      <c r="G34" s="208"/>
      <c r="H34" s="208"/>
      <c r="I34" s="208"/>
      <c r="J34" s="208"/>
      <c r="K34" s="208"/>
      <c r="L34" s="208"/>
      <c r="M34" s="208"/>
      <c r="N34" s="208"/>
      <c r="O34" s="208"/>
      <c r="P34" s="208"/>
      <c r="Q34" s="208"/>
      <c r="R34" s="208"/>
      <c r="S34" s="208"/>
      <c r="T34" s="208"/>
      <c r="U34" s="208"/>
      <c r="V34" s="208"/>
      <c r="W34" s="20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indexed="53"/>
    <pageSetUpPr fitToPage="1"/>
  </sheetPr>
  <dimension ref="A1:AA34"/>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20</v>
      </c>
      <c r="D4" s="188" t="s">
        <v>1300</v>
      </c>
      <c r="E4" s="188"/>
      <c r="F4" s="188"/>
      <c r="G4" s="188"/>
      <c r="H4" s="189"/>
      <c r="J4" s="190" t="s">
        <v>6</v>
      </c>
      <c r="K4" s="188"/>
      <c r="L4" s="12" t="s">
        <v>1334</v>
      </c>
      <c r="M4" s="191" t="s">
        <v>1333</v>
      </c>
      <c r="N4" s="191"/>
      <c r="O4" s="191"/>
      <c r="P4" s="191"/>
      <c r="Q4" s="192"/>
      <c r="R4" s="13"/>
      <c r="S4" s="193" t="s">
        <v>2015</v>
      </c>
      <c r="T4" s="194"/>
      <c r="U4" s="194"/>
      <c r="V4" s="195" t="s">
        <v>1332</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170</v>
      </c>
      <c r="D6" s="198" t="s">
        <v>1331</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1330</v>
      </c>
      <c r="K8" s="19" t="s">
        <v>1329</v>
      </c>
      <c r="L8" s="19" t="s">
        <v>1328</v>
      </c>
      <c r="M8" s="19" t="s">
        <v>1327</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1326</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1325</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1324</v>
      </c>
      <c r="C21" s="199"/>
      <c r="D21" s="199"/>
      <c r="E21" s="199"/>
      <c r="F21" s="199"/>
      <c r="G21" s="199"/>
      <c r="H21" s="199"/>
      <c r="I21" s="199"/>
      <c r="J21" s="199"/>
      <c r="K21" s="199"/>
      <c r="L21" s="199"/>
      <c r="M21" s="200" t="s">
        <v>170</v>
      </c>
      <c r="N21" s="200"/>
      <c r="O21" s="200" t="s">
        <v>48</v>
      </c>
      <c r="P21" s="200"/>
      <c r="Q21" s="200" t="s">
        <v>49</v>
      </c>
      <c r="R21" s="200"/>
      <c r="S21" s="27" t="s">
        <v>504</v>
      </c>
      <c r="T21" s="27" t="s">
        <v>504</v>
      </c>
      <c r="U21" s="27" t="s">
        <v>1323</v>
      </c>
      <c r="V21" s="27">
        <f>+IF(ISERR(U21/T21*100),"N/A",ROUND(U21/T21*100,2))</f>
        <v>176.84</v>
      </c>
      <c r="W21" s="28">
        <f>+IF(ISERR(U21/S21*100),"N/A",ROUND(U21/S21*100,2))</f>
        <v>176.84</v>
      </c>
    </row>
    <row r="22" spans="2:27" ht="56.25" customHeight="1" thickBot="1" x14ac:dyDescent="0.25">
      <c r="B22" s="127" t="s">
        <v>1322</v>
      </c>
      <c r="C22" s="199"/>
      <c r="D22" s="199"/>
      <c r="E22" s="199"/>
      <c r="F22" s="199"/>
      <c r="G22" s="199"/>
      <c r="H22" s="199"/>
      <c r="I22" s="199"/>
      <c r="J22" s="199"/>
      <c r="K22" s="199"/>
      <c r="L22" s="199"/>
      <c r="M22" s="200" t="s">
        <v>170</v>
      </c>
      <c r="N22" s="200"/>
      <c r="O22" s="200" t="s">
        <v>48</v>
      </c>
      <c r="P22" s="200"/>
      <c r="Q22" s="200" t="s">
        <v>49</v>
      </c>
      <c r="R22" s="200"/>
      <c r="S22" s="27" t="s">
        <v>504</v>
      </c>
      <c r="T22" s="27" t="s">
        <v>504</v>
      </c>
      <c r="U22" s="27" t="s">
        <v>1321</v>
      </c>
      <c r="V22" s="27">
        <f>+IF(ISERR(U22/T22*100),"N/A",ROUND(U22/T22*100,2))</f>
        <v>164.18</v>
      </c>
      <c r="W22" s="28">
        <f>+IF(ISERR(U22/S22*100),"N/A",ROUND(U22/S22*100,2))</f>
        <v>164.18</v>
      </c>
    </row>
    <row r="23" spans="2:27" ht="21.75" customHeight="1" thickTop="1" thickBot="1" x14ac:dyDescent="0.25">
      <c r="B23" s="7" t="s">
        <v>60</v>
      </c>
      <c r="C23" s="8"/>
      <c r="D23" s="8"/>
      <c r="E23" s="8"/>
      <c r="F23" s="8"/>
      <c r="G23" s="8"/>
      <c r="H23" s="9"/>
      <c r="I23" s="9"/>
      <c r="J23" s="9"/>
      <c r="K23" s="9"/>
      <c r="L23" s="9"/>
      <c r="M23" s="9"/>
      <c r="N23" s="9"/>
      <c r="O23" s="9"/>
      <c r="P23" s="9"/>
      <c r="Q23" s="9"/>
      <c r="R23" s="9"/>
      <c r="S23" s="9"/>
      <c r="T23" s="9"/>
      <c r="U23" s="9"/>
      <c r="V23" s="9"/>
      <c r="W23" s="10"/>
      <c r="X23" s="18"/>
    </row>
    <row r="24" spans="2:27" ht="29.25" customHeight="1" thickTop="1" thickBot="1" x14ac:dyDescent="0.25">
      <c r="B24" s="137" t="s">
        <v>2298</v>
      </c>
      <c r="C24" s="138"/>
      <c r="D24" s="138"/>
      <c r="E24" s="138"/>
      <c r="F24" s="138"/>
      <c r="G24" s="138"/>
      <c r="H24" s="138"/>
      <c r="I24" s="138"/>
      <c r="J24" s="138"/>
      <c r="K24" s="138"/>
      <c r="L24" s="138"/>
      <c r="M24" s="138"/>
      <c r="N24" s="138"/>
      <c r="O24" s="138"/>
      <c r="P24" s="138"/>
      <c r="Q24" s="139"/>
      <c r="R24" s="29" t="s">
        <v>41</v>
      </c>
      <c r="S24" s="143" t="s">
        <v>42</v>
      </c>
      <c r="T24" s="143"/>
      <c r="U24" s="30" t="s">
        <v>61</v>
      </c>
      <c r="V24" s="144" t="s">
        <v>62</v>
      </c>
      <c r="W24" s="145"/>
    </row>
    <row r="25" spans="2:27" ht="30.75" customHeight="1" thickBot="1" x14ac:dyDescent="0.25">
      <c r="B25" s="140"/>
      <c r="C25" s="141"/>
      <c r="D25" s="141"/>
      <c r="E25" s="141"/>
      <c r="F25" s="141"/>
      <c r="G25" s="141"/>
      <c r="H25" s="141"/>
      <c r="I25" s="141"/>
      <c r="J25" s="141"/>
      <c r="K25" s="141"/>
      <c r="L25" s="141"/>
      <c r="M25" s="141"/>
      <c r="N25" s="141"/>
      <c r="O25" s="141"/>
      <c r="P25" s="141"/>
      <c r="Q25" s="142"/>
      <c r="R25" s="31" t="s">
        <v>63</v>
      </c>
      <c r="S25" s="31" t="s">
        <v>63</v>
      </c>
      <c r="T25" s="31" t="s">
        <v>48</v>
      </c>
      <c r="U25" s="31" t="s">
        <v>63</v>
      </c>
      <c r="V25" s="31" t="s">
        <v>64</v>
      </c>
      <c r="W25" s="32" t="s">
        <v>65</v>
      </c>
      <c r="Y25" s="18"/>
    </row>
    <row r="26" spans="2:27" ht="23.25" customHeight="1" thickBot="1" x14ac:dyDescent="0.25">
      <c r="B26" s="146" t="s">
        <v>66</v>
      </c>
      <c r="C26" s="147"/>
      <c r="D26" s="147"/>
      <c r="E26" s="33" t="s">
        <v>167</v>
      </c>
      <c r="F26" s="33"/>
      <c r="G26" s="33"/>
      <c r="H26" s="34"/>
      <c r="I26" s="34"/>
      <c r="J26" s="34"/>
      <c r="K26" s="34"/>
      <c r="L26" s="34"/>
      <c r="M26" s="34"/>
      <c r="N26" s="34"/>
      <c r="O26" s="34"/>
      <c r="P26" s="35"/>
      <c r="Q26" s="35"/>
      <c r="R26" s="36" t="s">
        <v>1320</v>
      </c>
      <c r="S26" s="36" t="s">
        <v>10</v>
      </c>
      <c r="T26" s="35"/>
      <c r="U26" s="36" t="s">
        <v>1318</v>
      </c>
      <c r="V26" s="35"/>
      <c r="W26" s="37">
        <f>+IF(ISERR(U26/R26*100),"N/A",ROUND(U26/R26*100,2))</f>
        <v>34.74</v>
      </c>
    </row>
    <row r="27" spans="2:27" ht="26.25" customHeight="1" thickBot="1" x14ac:dyDescent="0.25">
      <c r="B27" s="148" t="s">
        <v>69</v>
      </c>
      <c r="C27" s="149"/>
      <c r="D27" s="149"/>
      <c r="E27" s="38" t="s">
        <v>167</v>
      </c>
      <c r="F27" s="38"/>
      <c r="G27" s="38"/>
      <c r="H27" s="39"/>
      <c r="I27" s="39"/>
      <c r="J27" s="39"/>
      <c r="K27" s="39"/>
      <c r="L27" s="39"/>
      <c r="M27" s="39"/>
      <c r="N27" s="39"/>
      <c r="O27" s="39"/>
      <c r="P27" s="40"/>
      <c r="Q27" s="40"/>
      <c r="R27" s="41" t="s">
        <v>1320</v>
      </c>
      <c r="S27" s="41" t="s">
        <v>1319</v>
      </c>
      <c r="T27" s="41">
        <f>+IF(ISERR(S27/R27*100),"N/A",ROUND(S27/R27*100,2))</f>
        <v>35.07</v>
      </c>
      <c r="U27" s="41" t="s">
        <v>1318</v>
      </c>
      <c r="V27" s="41">
        <f>+IF(ISERR(U27/S27*100),"N/A",ROUND(U27/S27*100,2))</f>
        <v>99.04</v>
      </c>
      <c r="W27" s="42">
        <f>+IF(ISERR(U27/R27*100),"N/A",ROUND(U27/R27*100,2))</f>
        <v>34.74</v>
      </c>
    </row>
    <row r="28" spans="2:27" ht="22.5" customHeight="1" thickTop="1" thickBot="1" x14ac:dyDescent="0.25">
      <c r="B28" s="7" t="s">
        <v>71</v>
      </c>
      <c r="C28" s="8"/>
      <c r="D28" s="8"/>
      <c r="E28" s="8"/>
      <c r="F28" s="8"/>
      <c r="G28" s="8"/>
      <c r="H28" s="9"/>
      <c r="I28" s="9"/>
      <c r="J28" s="9"/>
      <c r="K28" s="9"/>
      <c r="L28" s="9"/>
      <c r="M28" s="9"/>
      <c r="N28" s="9"/>
      <c r="O28" s="9"/>
      <c r="P28" s="9"/>
      <c r="Q28" s="9"/>
      <c r="R28" s="9"/>
      <c r="S28" s="9"/>
      <c r="T28" s="9"/>
      <c r="U28" s="9"/>
      <c r="V28" s="9"/>
      <c r="W28" s="10"/>
    </row>
    <row r="29" spans="2:27" ht="37.5" customHeight="1" thickTop="1" x14ac:dyDescent="0.2">
      <c r="B29" s="201" t="s">
        <v>2133</v>
      </c>
      <c r="C29" s="202"/>
      <c r="D29" s="202"/>
      <c r="E29" s="202"/>
      <c r="F29" s="202"/>
      <c r="G29" s="202"/>
      <c r="H29" s="202"/>
      <c r="I29" s="202"/>
      <c r="J29" s="202"/>
      <c r="K29" s="202"/>
      <c r="L29" s="202"/>
      <c r="M29" s="202"/>
      <c r="N29" s="202"/>
      <c r="O29" s="202"/>
      <c r="P29" s="202"/>
      <c r="Q29" s="202"/>
      <c r="R29" s="202"/>
      <c r="S29" s="202"/>
      <c r="T29" s="202"/>
      <c r="U29" s="202"/>
      <c r="V29" s="202"/>
      <c r="W29" s="203"/>
    </row>
    <row r="30" spans="2:27" ht="48" customHeight="1" thickBot="1" x14ac:dyDescent="0.25">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x14ac:dyDescent="0.2">
      <c r="B31" s="201" t="s">
        <v>2134</v>
      </c>
      <c r="C31" s="202"/>
      <c r="D31" s="202"/>
      <c r="E31" s="202"/>
      <c r="F31" s="202"/>
      <c r="G31" s="202"/>
      <c r="H31" s="202"/>
      <c r="I31" s="202"/>
      <c r="J31" s="202"/>
      <c r="K31" s="202"/>
      <c r="L31" s="202"/>
      <c r="M31" s="202"/>
      <c r="N31" s="202"/>
      <c r="O31" s="202"/>
      <c r="P31" s="202"/>
      <c r="Q31" s="202"/>
      <c r="R31" s="202"/>
      <c r="S31" s="202"/>
      <c r="T31" s="202"/>
      <c r="U31" s="202"/>
      <c r="V31" s="202"/>
      <c r="W31" s="203"/>
    </row>
    <row r="32" spans="2:27" ht="37.5"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2135</v>
      </c>
      <c r="C33" s="202"/>
      <c r="D33" s="202"/>
      <c r="E33" s="202"/>
      <c r="F33" s="202"/>
      <c r="G33" s="202"/>
      <c r="H33" s="202"/>
      <c r="I33" s="202"/>
      <c r="J33" s="202"/>
      <c r="K33" s="202"/>
      <c r="L33" s="202"/>
      <c r="M33" s="202"/>
      <c r="N33" s="202"/>
      <c r="O33" s="202"/>
      <c r="P33" s="202"/>
      <c r="Q33" s="202"/>
      <c r="R33" s="202"/>
      <c r="S33" s="202"/>
      <c r="T33" s="202"/>
      <c r="U33" s="202"/>
      <c r="V33" s="202"/>
      <c r="W33" s="203"/>
    </row>
    <row r="34" spans="2:23" ht="15.75" thickBot="1" x14ac:dyDescent="0.25">
      <c r="B34" s="207"/>
      <c r="C34" s="208"/>
      <c r="D34" s="208"/>
      <c r="E34" s="208"/>
      <c r="F34" s="208"/>
      <c r="G34" s="208"/>
      <c r="H34" s="208"/>
      <c r="I34" s="208"/>
      <c r="J34" s="208"/>
      <c r="K34" s="208"/>
      <c r="L34" s="208"/>
      <c r="M34" s="208"/>
      <c r="N34" s="208"/>
      <c r="O34" s="208"/>
      <c r="P34" s="208"/>
      <c r="Q34" s="208"/>
      <c r="R34" s="208"/>
      <c r="S34" s="208"/>
      <c r="T34" s="208"/>
      <c r="U34" s="208"/>
      <c r="V34" s="208"/>
      <c r="W34" s="20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20</v>
      </c>
      <c r="D4" s="188" t="s">
        <v>1300</v>
      </c>
      <c r="E4" s="188"/>
      <c r="F4" s="188"/>
      <c r="G4" s="188"/>
      <c r="H4" s="189"/>
      <c r="J4" s="190" t="s">
        <v>6</v>
      </c>
      <c r="K4" s="188"/>
      <c r="L4" s="12" t="s">
        <v>1351</v>
      </c>
      <c r="M4" s="191" t="s">
        <v>1350</v>
      </c>
      <c r="N4" s="191"/>
      <c r="O4" s="191"/>
      <c r="P4" s="191"/>
      <c r="Q4" s="192"/>
      <c r="R4" s="13"/>
      <c r="S4" s="193" t="s">
        <v>2015</v>
      </c>
      <c r="T4" s="194"/>
      <c r="U4" s="194"/>
      <c r="V4" s="195" t="s">
        <v>1349</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1341</v>
      </c>
      <c r="D6" s="198" t="s">
        <v>1348</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1347</v>
      </c>
      <c r="K8" s="19" t="s">
        <v>1346</v>
      </c>
      <c r="L8" s="19" t="s">
        <v>1345</v>
      </c>
      <c r="M8" s="19" t="s">
        <v>1344</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1343</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1325</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1342</v>
      </c>
      <c r="C21" s="199"/>
      <c r="D21" s="199"/>
      <c r="E21" s="199"/>
      <c r="F21" s="199"/>
      <c r="G21" s="199"/>
      <c r="H21" s="199"/>
      <c r="I21" s="199"/>
      <c r="J21" s="199"/>
      <c r="K21" s="199"/>
      <c r="L21" s="199"/>
      <c r="M21" s="200" t="s">
        <v>1341</v>
      </c>
      <c r="N21" s="200"/>
      <c r="O21" s="200" t="s">
        <v>819</v>
      </c>
      <c r="P21" s="200"/>
      <c r="Q21" s="200" t="s">
        <v>49</v>
      </c>
      <c r="R21" s="200"/>
      <c r="S21" s="27" t="s">
        <v>581</v>
      </c>
      <c r="T21" s="27" t="s">
        <v>581</v>
      </c>
      <c r="U21" s="27" t="s">
        <v>1340</v>
      </c>
      <c r="V21" s="27">
        <f>+IF(ISERR(U21/T21*100),"N/A",ROUND(U21/T21*100,2))</f>
        <v>105.83</v>
      </c>
      <c r="W21" s="28">
        <f>+IF(ISERR(U21/S21*100),"N/A",ROUND(U21/S21*100,2))</f>
        <v>105.83</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1338</v>
      </c>
      <c r="F25" s="33"/>
      <c r="G25" s="33"/>
      <c r="H25" s="34"/>
      <c r="I25" s="34"/>
      <c r="J25" s="34"/>
      <c r="K25" s="34"/>
      <c r="L25" s="34"/>
      <c r="M25" s="34"/>
      <c r="N25" s="34"/>
      <c r="O25" s="34"/>
      <c r="P25" s="35"/>
      <c r="Q25" s="35"/>
      <c r="R25" s="36" t="s">
        <v>1339</v>
      </c>
      <c r="S25" s="36" t="s">
        <v>10</v>
      </c>
      <c r="T25" s="35"/>
      <c r="U25" s="36" t="s">
        <v>1335</v>
      </c>
      <c r="V25" s="35"/>
      <c r="W25" s="37">
        <f>+IF(ISERR(U25/R25*100),"N/A",ROUND(U25/R25*100,2))</f>
        <v>48.3</v>
      </c>
    </row>
    <row r="26" spans="2:27" ht="26.25" customHeight="1" thickBot="1" x14ac:dyDescent="0.25">
      <c r="B26" s="148" t="s">
        <v>69</v>
      </c>
      <c r="C26" s="149"/>
      <c r="D26" s="149"/>
      <c r="E26" s="38" t="s">
        <v>1338</v>
      </c>
      <c r="F26" s="38"/>
      <c r="G26" s="38"/>
      <c r="H26" s="39"/>
      <c r="I26" s="39"/>
      <c r="J26" s="39"/>
      <c r="K26" s="39"/>
      <c r="L26" s="39"/>
      <c r="M26" s="39"/>
      <c r="N26" s="39"/>
      <c r="O26" s="39"/>
      <c r="P26" s="40"/>
      <c r="Q26" s="40"/>
      <c r="R26" s="41" t="s">
        <v>1337</v>
      </c>
      <c r="S26" s="41" t="s">
        <v>1336</v>
      </c>
      <c r="T26" s="41">
        <f>+IF(ISERR(S26/R26*100),"N/A",ROUND(S26/R26*100,2))</f>
        <v>48.6</v>
      </c>
      <c r="U26" s="41" t="s">
        <v>1335</v>
      </c>
      <c r="V26" s="41">
        <f>+IF(ISERR(U26/S26*100),"N/A",ROUND(U26/S26*100,2))</f>
        <v>99.62</v>
      </c>
      <c r="W26" s="42">
        <f>+IF(ISERR(U26/R26*100),"N/A",ROUND(U26/R26*100,2))</f>
        <v>48.41</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2130</v>
      </c>
      <c r="C28" s="202"/>
      <c r="D28" s="202"/>
      <c r="E28" s="202"/>
      <c r="F28" s="202"/>
      <c r="G28" s="202"/>
      <c r="H28" s="202"/>
      <c r="I28" s="202"/>
      <c r="J28" s="202"/>
      <c r="K28" s="202"/>
      <c r="L28" s="202"/>
      <c r="M28" s="202"/>
      <c r="N28" s="202"/>
      <c r="O28" s="202"/>
      <c r="P28" s="202"/>
      <c r="Q28" s="202"/>
      <c r="R28" s="202"/>
      <c r="S28" s="202"/>
      <c r="T28" s="202"/>
      <c r="U28" s="202"/>
      <c r="V28" s="202"/>
      <c r="W28" s="203"/>
    </row>
    <row r="29" spans="2:27" ht="44.2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2131</v>
      </c>
      <c r="C30" s="202"/>
      <c r="D30" s="202"/>
      <c r="E30" s="202"/>
      <c r="F30" s="202"/>
      <c r="G30" s="202"/>
      <c r="H30" s="202"/>
      <c r="I30" s="202"/>
      <c r="J30" s="202"/>
      <c r="K30" s="202"/>
      <c r="L30" s="202"/>
      <c r="M30" s="202"/>
      <c r="N30" s="202"/>
      <c r="O30" s="202"/>
      <c r="P30" s="202"/>
      <c r="Q30" s="202"/>
      <c r="R30" s="202"/>
      <c r="S30" s="202"/>
      <c r="T30" s="202"/>
      <c r="U30" s="202"/>
      <c r="V30" s="202"/>
      <c r="W30" s="203"/>
    </row>
    <row r="31" spans="2:27" ht="6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2132</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indexed="53"/>
    <pageSetUpPr fitToPage="1"/>
  </sheetPr>
  <dimension ref="A1:AA42"/>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103</v>
      </c>
      <c r="D4" s="188" t="s">
        <v>102</v>
      </c>
      <c r="E4" s="188"/>
      <c r="F4" s="188"/>
      <c r="G4" s="188"/>
      <c r="H4" s="189"/>
      <c r="J4" s="190" t="s">
        <v>6</v>
      </c>
      <c r="K4" s="188"/>
      <c r="L4" s="12" t="s">
        <v>152</v>
      </c>
      <c r="M4" s="191" t="s">
        <v>151</v>
      </c>
      <c r="N4" s="191"/>
      <c r="O4" s="191"/>
      <c r="P4" s="191"/>
      <c r="Q4" s="192"/>
      <c r="R4" s="13"/>
      <c r="S4" s="193" t="s">
        <v>2015</v>
      </c>
      <c r="T4" s="194"/>
      <c r="U4" s="194"/>
      <c r="V4" s="195" t="s">
        <v>150</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142</v>
      </c>
      <c r="D6" s="198" t="s">
        <v>149</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123</v>
      </c>
      <c r="D7" s="197" t="s">
        <v>148</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147</v>
      </c>
      <c r="K8" s="19" t="s">
        <v>146</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86.75" customHeight="1" thickTop="1" thickBot="1" x14ac:dyDescent="0.25">
      <c r="B10" s="20" t="s">
        <v>21</v>
      </c>
      <c r="C10" s="195" t="s">
        <v>145</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144</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143</v>
      </c>
      <c r="C21" s="199"/>
      <c r="D21" s="199"/>
      <c r="E21" s="199"/>
      <c r="F21" s="199"/>
      <c r="G21" s="199"/>
      <c r="H21" s="199"/>
      <c r="I21" s="199"/>
      <c r="J21" s="199"/>
      <c r="K21" s="199"/>
      <c r="L21" s="199"/>
      <c r="M21" s="200" t="s">
        <v>142</v>
      </c>
      <c r="N21" s="200"/>
      <c r="O21" s="200" t="s">
        <v>48</v>
      </c>
      <c r="P21" s="200"/>
      <c r="Q21" s="200" t="s">
        <v>49</v>
      </c>
      <c r="R21" s="200"/>
      <c r="S21" s="27" t="s">
        <v>50</v>
      </c>
      <c r="T21" s="27" t="s">
        <v>51</v>
      </c>
      <c r="U21" s="27" t="s">
        <v>141</v>
      </c>
      <c r="V21" s="27">
        <f t="shared" ref="V21:V28" si="0">+IF(ISERR(U21/T21*100),"N/A",ROUND(U21/T21*100,2))</f>
        <v>108.56</v>
      </c>
      <c r="W21" s="28">
        <f t="shared" ref="W21:W28" si="1">+IF(ISERR(U21/S21*100),"N/A",ROUND(U21/S21*100,2))</f>
        <v>27.14</v>
      </c>
    </row>
    <row r="22" spans="2:27" ht="56.25" customHeight="1" x14ac:dyDescent="0.2">
      <c r="B22" s="127" t="s">
        <v>140</v>
      </c>
      <c r="C22" s="199"/>
      <c r="D22" s="199"/>
      <c r="E22" s="199"/>
      <c r="F22" s="199"/>
      <c r="G22" s="199"/>
      <c r="H22" s="199"/>
      <c r="I22" s="199"/>
      <c r="J22" s="199"/>
      <c r="K22" s="199"/>
      <c r="L22" s="199"/>
      <c r="M22" s="200" t="s">
        <v>123</v>
      </c>
      <c r="N22" s="200"/>
      <c r="O22" s="200" t="s">
        <v>139</v>
      </c>
      <c r="P22" s="200"/>
      <c r="Q22" s="200" t="s">
        <v>49</v>
      </c>
      <c r="R22" s="200"/>
      <c r="S22" s="27" t="s">
        <v>50</v>
      </c>
      <c r="T22" s="27" t="s">
        <v>138</v>
      </c>
      <c r="U22" s="27" t="s">
        <v>137</v>
      </c>
      <c r="V22" s="27">
        <f t="shared" si="0"/>
        <v>73.91</v>
      </c>
      <c r="W22" s="28">
        <f t="shared" si="1"/>
        <v>17</v>
      </c>
    </row>
    <row r="23" spans="2:27" ht="56.25" customHeight="1" x14ac:dyDescent="0.2">
      <c r="B23" s="127" t="s">
        <v>136</v>
      </c>
      <c r="C23" s="199"/>
      <c r="D23" s="199"/>
      <c r="E23" s="199"/>
      <c r="F23" s="199"/>
      <c r="G23" s="199"/>
      <c r="H23" s="199"/>
      <c r="I23" s="199"/>
      <c r="J23" s="199"/>
      <c r="K23" s="199"/>
      <c r="L23" s="199"/>
      <c r="M23" s="200" t="s">
        <v>123</v>
      </c>
      <c r="N23" s="200"/>
      <c r="O23" s="200" t="s">
        <v>135</v>
      </c>
      <c r="P23" s="200"/>
      <c r="Q23" s="200" t="s">
        <v>49</v>
      </c>
      <c r="R23" s="200"/>
      <c r="S23" s="27" t="s">
        <v>50</v>
      </c>
      <c r="T23" s="27" t="s">
        <v>134</v>
      </c>
      <c r="U23" s="27" t="s">
        <v>79</v>
      </c>
      <c r="V23" s="27">
        <f t="shared" si="0"/>
        <v>461.54</v>
      </c>
      <c r="W23" s="28">
        <f t="shared" si="1"/>
        <v>60</v>
      </c>
    </row>
    <row r="24" spans="2:27" ht="56.25" customHeight="1" x14ac:dyDescent="0.2">
      <c r="B24" s="127" t="s">
        <v>133</v>
      </c>
      <c r="C24" s="199"/>
      <c r="D24" s="199"/>
      <c r="E24" s="199"/>
      <c r="F24" s="199"/>
      <c r="G24" s="199"/>
      <c r="H24" s="199"/>
      <c r="I24" s="199"/>
      <c r="J24" s="199"/>
      <c r="K24" s="199"/>
      <c r="L24" s="199"/>
      <c r="M24" s="200" t="s">
        <v>123</v>
      </c>
      <c r="N24" s="200"/>
      <c r="O24" s="200" t="s">
        <v>132</v>
      </c>
      <c r="P24" s="200"/>
      <c r="Q24" s="200" t="s">
        <v>49</v>
      </c>
      <c r="R24" s="200"/>
      <c r="S24" s="27" t="s">
        <v>50</v>
      </c>
      <c r="T24" s="27" t="s">
        <v>131</v>
      </c>
      <c r="U24" s="27" t="s">
        <v>130</v>
      </c>
      <c r="V24" s="27">
        <f t="shared" si="0"/>
        <v>91.67</v>
      </c>
      <c r="W24" s="28">
        <f t="shared" si="1"/>
        <v>22</v>
      </c>
    </row>
    <row r="25" spans="2:27" ht="56.25" customHeight="1" x14ac:dyDescent="0.2">
      <c r="B25" s="127" t="s">
        <v>129</v>
      </c>
      <c r="C25" s="199"/>
      <c r="D25" s="199"/>
      <c r="E25" s="199"/>
      <c r="F25" s="199"/>
      <c r="G25" s="199"/>
      <c r="H25" s="199"/>
      <c r="I25" s="199"/>
      <c r="J25" s="199"/>
      <c r="K25" s="199"/>
      <c r="L25" s="199"/>
      <c r="M25" s="200" t="s">
        <v>123</v>
      </c>
      <c r="N25" s="200"/>
      <c r="O25" s="200" t="s">
        <v>48</v>
      </c>
      <c r="P25" s="200"/>
      <c r="Q25" s="200" t="s">
        <v>49</v>
      </c>
      <c r="R25" s="200"/>
      <c r="S25" s="27" t="s">
        <v>50</v>
      </c>
      <c r="T25" s="27" t="s">
        <v>51</v>
      </c>
      <c r="U25" s="27" t="s">
        <v>51</v>
      </c>
      <c r="V25" s="27">
        <f t="shared" si="0"/>
        <v>100</v>
      </c>
      <c r="W25" s="28">
        <f t="shared" si="1"/>
        <v>25</v>
      </c>
    </row>
    <row r="26" spans="2:27" ht="56.25" customHeight="1" x14ac:dyDescent="0.2">
      <c r="B26" s="127" t="s">
        <v>128</v>
      </c>
      <c r="C26" s="199"/>
      <c r="D26" s="199"/>
      <c r="E26" s="199"/>
      <c r="F26" s="199"/>
      <c r="G26" s="199"/>
      <c r="H26" s="199"/>
      <c r="I26" s="199"/>
      <c r="J26" s="199"/>
      <c r="K26" s="199"/>
      <c r="L26" s="199"/>
      <c r="M26" s="200" t="s">
        <v>123</v>
      </c>
      <c r="N26" s="200"/>
      <c r="O26" s="200" t="s">
        <v>48</v>
      </c>
      <c r="P26" s="200"/>
      <c r="Q26" s="200" t="s">
        <v>49</v>
      </c>
      <c r="R26" s="200"/>
      <c r="S26" s="27" t="s">
        <v>50</v>
      </c>
      <c r="T26" s="27" t="s">
        <v>127</v>
      </c>
      <c r="U26" s="27" t="s">
        <v>58</v>
      </c>
      <c r="V26" s="27">
        <f t="shared" si="0"/>
        <v>0</v>
      </c>
      <c r="W26" s="28">
        <f t="shared" si="1"/>
        <v>0</v>
      </c>
    </row>
    <row r="27" spans="2:27" ht="56.25" customHeight="1" x14ac:dyDescent="0.2">
      <c r="B27" s="127" t="s">
        <v>126</v>
      </c>
      <c r="C27" s="199"/>
      <c r="D27" s="199"/>
      <c r="E27" s="199"/>
      <c r="F27" s="199"/>
      <c r="G27" s="199"/>
      <c r="H27" s="199"/>
      <c r="I27" s="199"/>
      <c r="J27" s="199"/>
      <c r="K27" s="199"/>
      <c r="L27" s="199"/>
      <c r="M27" s="200" t="s">
        <v>123</v>
      </c>
      <c r="N27" s="200"/>
      <c r="O27" s="200" t="s">
        <v>48</v>
      </c>
      <c r="P27" s="200"/>
      <c r="Q27" s="200" t="s">
        <v>49</v>
      </c>
      <c r="R27" s="200"/>
      <c r="S27" s="27" t="s">
        <v>50</v>
      </c>
      <c r="T27" s="27" t="s">
        <v>51</v>
      </c>
      <c r="U27" s="27" t="s">
        <v>125</v>
      </c>
      <c r="V27" s="27">
        <f t="shared" si="0"/>
        <v>352</v>
      </c>
      <c r="W27" s="28">
        <f t="shared" si="1"/>
        <v>88</v>
      </c>
    </row>
    <row r="28" spans="2:27" ht="56.25" customHeight="1" thickBot="1" x14ac:dyDescent="0.25">
      <c r="B28" s="127" t="s">
        <v>124</v>
      </c>
      <c r="C28" s="199"/>
      <c r="D28" s="199"/>
      <c r="E28" s="199"/>
      <c r="F28" s="199"/>
      <c r="G28" s="199"/>
      <c r="H28" s="199"/>
      <c r="I28" s="199"/>
      <c r="J28" s="199"/>
      <c r="K28" s="199"/>
      <c r="L28" s="199"/>
      <c r="M28" s="200" t="s">
        <v>123</v>
      </c>
      <c r="N28" s="200"/>
      <c r="O28" s="200" t="s">
        <v>48</v>
      </c>
      <c r="P28" s="200"/>
      <c r="Q28" s="200" t="s">
        <v>49</v>
      </c>
      <c r="R28" s="200"/>
      <c r="S28" s="27" t="s">
        <v>50</v>
      </c>
      <c r="T28" s="27" t="s">
        <v>58</v>
      </c>
      <c r="U28" s="27" t="s">
        <v>58</v>
      </c>
      <c r="V28" s="27" t="str">
        <f t="shared" si="0"/>
        <v>N/A</v>
      </c>
      <c r="W28" s="28">
        <f t="shared" si="1"/>
        <v>0</v>
      </c>
    </row>
    <row r="29" spans="2:27" ht="21.75" customHeight="1" thickTop="1" thickBot="1" x14ac:dyDescent="0.25">
      <c r="B29" s="7" t="s">
        <v>60</v>
      </c>
      <c r="C29" s="8"/>
      <c r="D29" s="8"/>
      <c r="E29" s="8"/>
      <c r="F29" s="8"/>
      <c r="G29" s="8"/>
      <c r="H29" s="9"/>
      <c r="I29" s="9"/>
      <c r="J29" s="9"/>
      <c r="K29" s="9"/>
      <c r="L29" s="9"/>
      <c r="M29" s="9"/>
      <c r="N29" s="9"/>
      <c r="O29" s="9"/>
      <c r="P29" s="9"/>
      <c r="Q29" s="9"/>
      <c r="R29" s="9"/>
      <c r="S29" s="9"/>
      <c r="T29" s="9"/>
      <c r="U29" s="9"/>
      <c r="V29" s="9"/>
      <c r="W29" s="10"/>
      <c r="X29" s="18"/>
    </row>
    <row r="30" spans="2:27" ht="29.25" customHeight="1" thickTop="1" thickBot="1" x14ac:dyDescent="0.25">
      <c r="B30" s="137" t="s">
        <v>2298</v>
      </c>
      <c r="C30" s="138"/>
      <c r="D30" s="138"/>
      <c r="E30" s="138"/>
      <c r="F30" s="138"/>
      <c r="G30" s="138"/>
      <c r="H30" s="138"/>
      <c r="I30" s="138"/>
      <c r="J30" s="138"/>
      <c r="K30" s="138"/>
      <c r="L30" s="138"/>
      <c r="M30" s="138"/>
      <c r="N30" s="138"/>
      <c r="O30" s="138"/>
      <c r="P30" s="138"/>
      <c r="Q30" s="139"/>
      <c r="R30" s="29" t="s">
        <v>41</v>
      </c>
      <c r="S30" s="143" t="s">
        <v>42</v>
      </c>
      <c r="T30" s="143"/>
      <c r="U30" s="30" t="s">
        <v>61</v>
      </c>
      <c r="V30" s="144" t="s">
        <v>62</v>
      </c>
      <c r="W30" s="145"/>
    </row>
    <row r="31" spans="2:27" ht="30.75" customHeight="1" thickBot="1" x14ac:dyDescent="0.25">
      <c r="B31" s="140"/>
      <c r="C31" s="141"/>
      <c r="D31" s="141"/>
      <c r="E31" s="141"/>
      <c r="F31" s="141"/>
      <c r="G31" s="141"/>
      <c r="H31" s="141"/>
      <c r="I31" s="141"/>
      <c r="J31" s="141"/>
      <c r="K31" s="141"/>
      <c r="L31" s="141"/>
      <c r="M31" s="141"/>
      <c r="N31" s="141"/>
      <c r="O31" s="141"/>
      <c r="P31" s="141"/>
      <c r="Q31" s="142"/>
      <c r="R31" s="31" t="s">
        <v>63</v>
      </c>
      <c r="S31" s="31" t="s">
        <v>63</v>
      </c>
      <c r="T31" s="31" t="s">
        <v>48</v>
      </c>
      <c r="U31" s="31" t="s">
        <v>63</v>
      </c>
      <c r="V31" s="31" t="s">
        <v>64</v>
      </c>
      <c r="W31" s="32" t="s">
        <v>65</v>
      </c>
      <c r="Y31" s="18"/>
    </row>
    <row r="32" spans="2:27" ht="23.25" customHeight="1" thickBot="1" x14ac:dyDescent="0.25">
      <c r="B32" s="146" t="s">
        <v>66</v>
      </c>
      <c r="C32" s="147"/>
      <c r="D32" s="147"/>
      <c r="E32" s="33" t="s">
        <v>122</v>
      </c>
      <c r="F32" s="33"/>
      <c r="G32" s="33"/>
      <c r="H32" s="34"/>
      <c r="I32" s="34"/>
      <c r="J32" s="34"/>
      <c r="K32" s="34"/>
      <c r="L32" s="34"/>
      <c r="M32" s="34"/>
      <c r="N32" s="34"/>
      <c r="O32" s="34"/>
      <c r="P32" s="35"/>
      <c r="Q32" s="35"/>
      <c r="R32" s="36" t="s">
        <v>121</v>
      </c>
      <c r="S32" s="36" t="s">
        <v>10</v>
      </c>
      <c r="T32" s="35"/>
      <c r="U32" s="36" t="s">
        <v>120</v>
      </c>
      <c r="V32" s="35"/>
      <c r="W32" s="37">
        <f>+IF(ISERR(U32/R32*100),"N/A",ROUND(U32/R32*100,2))</f>
        <v>1.23</v>
      </c>
    </row>
    <row r="33" spans="2:23" ht="26.25" customHeight="1" x14ac:dyDescent="0.2">
      <c r="B33" s="148" t="s">
        <v>69</v>
      </c>
      <c r="C33" s="149"/>
      <c r="D33" s="149"/>
      <c r="E33" s="38" t="s">
        <v>122</v>
      </c>
      <c r="F33" s="38"/>
      <c r="G33" s="38"/>
      <c r="H33" s="39"/>
      <c r="I33" s="39"/>
      <c r="J33" s="39"/>
      <c r="K33" s="39"/>
      <c r="L33" s="39"/>
      <c r="M33" s="39"/>
      <c r="N33" s="39"/>
      <c r="O33" s="39"/>
      <c r="P33" s="40"/>
      <c r="Q33" s="40"/>
      <c r="R33" s="41" t="s">
        <v>121</v>
      </c>
      <c r="S33" s="41" t="s">
        <v>120</v>
      </c>
      <c r="T33" s="41">
        <f>+IF(ISERR(S33/R33*100),"N/A",ROUND(S33/R33*100,2))</f>
        <v>1.23</v>
      </c>
      <c r="U33" s="41" t="s">
        <v>120</v>
      </c>
      <c r="V33" s="41">
        <f>+IF(ISERR(U33/S33*100),"N/A",ROUND(U33/S33*100,2))</f>
        <v>100</v>
      </c>
      <c r="W33" s="42">
        <f>+IF(ISERR(U33/R33*100),"N/A",ROUND(U33/R33*100,2))</f>
        <v>1.23</v>
      </c>
    </row>
    <row r="34" spans="2:23" ht="23.25" customHeight="1" thickBot="1" x14ac:dyDescent="0.25">
      <c r="B34" s="146" t="s">
        <v>66</v>
      </c>
      <c r="C34" s="147"/>
      <c r="D34" s="147"/>
      <c r="E34" s="33" t="s">
        <v>118</v>
      </c>
      <c r="F34" s="33"/>
      <c r="G34" s="33"/>
      <c r="H34" s="34"/>
      <c r="I34" s="34"/>
      <c r="J34" s="34"/>
      <c r="K34" s="34"/>
      <c r="L34" s="34"/>
      <c r="M34" s="34"/>
      <c r="N34" s="34"/>
      <c r="O34" s="34"/>
      <c r="P34" s="35"/>
      <c r="Q34" s="35"/>
      <c r="R34" s="36" t="s">
        <v>119</v>
      </c>
      <c r="S34" s="36" t="s">
        <v>10</v>
      </c>
      <c r="T34" s="35"/>
      <c r="U34" s="36" t="s">
        <v>58</v>
      </c>
      <c r="V34" s="35"/>
      <c r="W34" s="37">
        <f>+IF(ISERR(U34/R34*100),"N/A",ROUND(U34/R34*100,2))</f>
        <v>0</v>
      </c>
    </row>
    <row r="35" spans="2:23" ht="26.25" customHeight="1" thickBot="1" x14ac:dyDescent="0.25">
      <c r="B35" s="148" t="s">
        <v>69</v>
      </c>
      <c r="C35" s="149"/>
      <c r="D35" s="149"/>
      <c r="E35" s="38" t="s">
        <v>118</v>
      </c>
      <c r="F35" s="38"/>
      <c r="G35" s="38"/>
      <c r="H35" s="39"/>
      <c r="I35" s="39"/>
      <c r="J35" s="39"/>
      <c r="K35" s="39"/>
      <c r="L35" s="39"/>
      <c r="M35" s="39"/>
      <c r="N35" s="39"/>
      <c r="O35" s="39"/>
      <c r="P35" s="40"/>
      <c r="Q35" s="40"/>
      <c r="R35" s="41" t="s">
        <v>117</v>
      </c>
      <c r="S35" s="41" t="s">
        <v>116</v>
      </c>
      <c r="T35" s="41">
        <f>+IF(ISERR(S35/R35*100),"N/A",ROUND(S35/R35*100,2))</f>
        <v>3.93</v>
      </c>
      <c r="U35" s="41" t="s">
        <v>58</v>
      </c>
      <c r="V35" s="41">
        <f>+IF(ISERR(U35/S35*100),"N/A",ROUND(U35/S35*100,2))</f>
        <v>0</v>
      </c>
      <c r="W35" s="42">
        <f>+IF(ISERR(U35/R35*100),"N/A",ROUND(U35/R35*100,2))</f>
        <v>0</v>
      </c>
    </row>
    <row r="36" spans="2:23" ht="22.5" customHeight="1" thickTop="1" thickBot="1" x14ac:dyDescent="0.25">
      <c r="B36" s="7" t="s">
        <v>71</v>
      </c>
      <c r="C36" s="8"/>
      <c r="D36" s="8"/>
      <c r="E36" s="8"/>
      <c r="F36" s="8"/>
      <c r="G36" s="8"/>
      <c r="H36" s="9"/>
      <c r="I36" s="9"/>
      <c r="J36" s="9"/>
      <c r="K36" s="9"/>
      <c r="L36" s="9"/>
      <c r="M36" s="9"/>
      <c r="N36" s="9"/>
      <c r="O36" s="9"/>
      <c r="P36" s="9"/>
      <c r="Q36" s="9"/>
      <c r="R36" s="9"/>
      <c r="S36" s="9"/>
      <c r="T36" s="9"/>
      <c r="U36" s="9"/>
      <c r="V36" s="9"/>
      <c r="W36" s="10"/>
    </row>
    <row r="37" spans="2:23" ht="37.5" customHeight="1" thickTop="1" x14ac:dyDescent="0.2">
      <c r="B37" s="201" t="s">
        <v>2285</v>
      </c>
      <c r="C37" s="202"/>
      <c r="D37" s="202"/>
      <c r="E37" s="202"/>
      <c r="F37" s="202"/>
      <c r="G37" s="202"/>
      <c r="H37" s="202"/>
      <c r="I37" s="202"/>
      <c r="J37" s="202"/>
      <c r="K37" s="202"/>
      <c r="L37" s="202"/>
      <c r="M37" s="202"/>
      <c r="N37" s="202"/>
      <c r="O37" s="202"/>
      <c r="P37" s="202"/>
      <c r="Q37" s="202"/>
      <c r="R37" s="202"/>
      <c r="S37" s="202"/>
      <c r="T37" s="202"/>
      <c r="U37" s="202"/>
      <c r="V37" s="202"/>
      <c r="W37" s="203"/>
    </row>
    <row r="38" spans="2:23" ht="113.25" customHeight="1" thickBot="1" x14ac:dyDescent="0.25">
      <c r="B38" s="204"/>
      <c r="C38" s="205"/>
      <c r="D38" s="205"/>
      <c r="E38" s="205"/>
      <c r="F38" s="205"/>
      <c r="G38" s="205"/>
      <c r="H38" s="205"/>
      <c r="I38" s="205"/>
      <c r="J38" s="205"/>
      <c r="K38" s="205"/>
      <c r="L38" s="205"/>
      <c r="M38" s="205"/>
      <c r="N38" s="205"/>
      <c r="O38" s="205"/>
      <c r="P38" s="205"/>
      <c r="Q38" s="205"/>
      <c r="R38" s="205"/>
      <c r="S38" s="205"/>
      <c r="T38" s="205"/>
      <c r="U38" s="205"/>
      <c r="V38" s="205"/>
      <c r="W38" s="206"/>
    </row>
    <row r="39" spans="2:23" ht="37.5" customHeight="1" thickTop="1" x14ac:dyDescent="0.2">
      <c r="B39" s="201" t="s">
        <v>2286</v>
      </c>
      <c r="C39" s="202"/>
      <c r="D39" s="202"/>
      <c r="E39" s="202"/>
      <c r="F39" s="202"/>
      <c r="G39" s="202"/>
      <c r="H39" s="202"/>
      <c r="I39" s="202"/>
      <c r="J39" s="202"/>
      <c r="K39" s="202"/>
      <c r="L39" s="202"/>
      <c r="M39" s="202"/>
      <c r="N39" s="202"/>
      <c r="O39" s="202"/>
      <c r="P39" s="202"/>
      <c r="Q39" s="202"/>
      <c r="R39" s="202"/>
      <c r="S39" s="202"/>
      <c r="T39" s="202"/>
      <c r="U39" s="202"/>
      <c r="V39" s="202"/>
      <c r="W39" s="203"/>
    </row>
    <row r="40" spans="2:23" ht="126.75" customHeight="1" thickBot="1" x14ac:dyDescent="0.25">
      <c r="B40" s="204"/>
      <c r="C40" s="205"/>
      <c r="D40" s="205"/>
      <c r="E40" s="205"/>
      <c r="F40" s="205"/>
      <c r="G40" s="205"/>
      <c r="H40" s="205"/>
      <c r="I40" s="205"/>
      <c r="J40" s="205"/>
      <c r="K40" s="205"/>
      <c r="L40" s="205"/>
      <c r="M40" s="205"/>
      <c r="N40" s="205"/>
      <c r="O40" s="205"/>
      <c r="P40" s="205"/>
      <c r="Q40" s="205"/>
      <c r="R40" s="205"/>
      <c r="S40" s="205"/>
      <c r="T40" s="205"/>
      <c r="U40" s="205"/>
      <c r="V40" s="205"/>
      <c r="W40" s="206"/>
    </row>
    <row r="41" spans="2:23" ht="37.5" customHeight="1" thickTop="1" x14ac:dyDescent="0.2">
      <c r="B41" s="201" t="s">
        <v>2287</v>
      </c>
      <c r="C41" s="202"/>
      <c r="D41" s="202"/>
      <c r="E41" s="202"/>
      <c r="F41" s="202"/>
      <c r="G41" s="202"/>
      <c r="H41" s="202"/>
      <c r="I41" s="202"/>
      <c r="J41" s="202"/>
      <c r="K41" s="202"/>
      <c r="L41" s="202"/>
      <c r="M41" s="202"/>
      <c r="N41" s="202"/>
      <c r="O41" s="202"/>
      <c r="P41" s="202"/>
      <c r="Q41" s="202"/>
      <c r="R41" s="202"/>
      <c r="S41" s="202"/>
      <c r="T41" s="202"/>
      <c r="U41" s="202"/>
      <c r="V41" s="202"/>
      <c r="W41" s="203"/>
    </row>
    <row r="42" spans="2:23" ht="147" customHeight="1" thickBot="1" x14ac:dyDescent="0.25">
      <c r="B42" s="207"/>
      <c r="C42" s="208"/>
      <c r="D42" s="208"/>
      <c r="E42" s="208"/>
      <c r="F42" s="208"/>
      <c r="G42" s="208"/>
      <c r="H42" s="208"/>
      <c r="I42" s="208"/>
      <c r="J42" s="208"/>
      <c r="K42" s="208"/>
      <c r="L42" s="208"/>
      <c r="M42" s="208"/>
      <c r="N42" s="208"/>
      <c r="O42" s="208"/>
      <c r="P42" s="208"/>
      <c r="Q42" s="208"/>
      <c r="R42" s="208"/>
      <c r="S42" s="208"/>
      <c r="T42" s="208"/>
      <c r="U42" s="208"/>
      <c r="V42" s="208"/>
      <c r="W42" s="209"/>
    </row>
  </sheetData>
  <mergeCells count="81">
    <mergeCell ref="S30:T30"/>
    <mergeCell ref="B39:W40"/>
    <mergeCell ref="B41:W42"/>
    <mergeCell ref="V30:W30"/>
    <mergeCell ref="B32:D32"/>
    <mergeCell ref="B33:D33"/>
    <mergeCell ref="B34:D34"/>
    <mergeCell ref="B35:D35"/>
    <mergeCell ref="B37:W38"/>
    <mergeCell ref="B28:L28"/>
    <mergeCell ref="M28:N28"/>
    <mergeCell ref="O28:P28"/>
    <mergeCell ref="Q28:R28"/>
    <mergeCell ref="B30:Q31"/>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2" manualBreakCount="2">
    <brk id="16" min="1" max="20" man="1"/>
    <brk id="35" min="1" max="22"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indexed="53"/>
    <pageSetUpPr fitToPage="1"/>
  </sheetPr>
  <dimension ref="A1:AA35"/>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20</v>
      </c>
      <c r="D4" s="188" t="s">
        <v>1300</v>
      </c>
      <c r="E4" s="188"/>
      <c r="F4" s="188"/>
      <c r="G4" s="188"/>
      <c r="H4" s="189"/>
      <c r="J4" s="190" t="s">
        <v>6</v>
      </c>
      <c r="K4" s="188"/>
      <c r="L4" s="12" t="s">
        <v>1372</v>
      </c>
      <c r="M4" s="191" t="s">
        <v>1371</v>
      </c>
      <c r="N4" s="191"/>
      <c r="O4" s="191"/>
      <c r="P4" s="191"/>
      <c r="Q4" s="192"/>
      <c r="R4" s="13"/>
      <c r="S4" s="193" t="s">
        <v>2015</v>
      </c>
      <c r="T4" s="194"/>
      <c r="U4" s="194"/>
      <c r="V4" s="195" t="s">
        <v>1370</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496</v>
      </c>
      <c r="D6" s="198" t="s">
        <v>1369</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1368</v>
      </c>
      <c r="K8" s="19" t="s">
        <v>1367</v>
      </c>
      <c r="L8" s="19" t="s">
        <v>1366</v>
      </c>
      <c r="M8" s="19" t="s">
        <v>1365</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1364</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1325</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1363</v>
      </c>
      <c r="C21" s="199"/>
      <c r="D21" s="199"/>
      <c r="E21" s="199"/>
      <c r="F21" s="199"/>
      <c r="G21" s="199"/>
      <c r="H21" s="199"/>
      <c r="I21" s="199"/>
      <c r="J21" s="199"/>
      <c r="K21" s="199"/>
      <c r="L21" s="199"/>
      <c r="M21" s="200" t="s">
        <v>496</v>
      </c>
      <c r="N21" s="200"/>
      <c r="O21" s="200" t="s">
        <v>48</v>
      </c>
      <c r="P21" s="200"/>
      <c r="Q21" s="200" t="s">
        <v>49</v>
      </c>
      <c r="R21" s="200"/>
      <c r="S21" s="27" t="s">
        <v>1362</v>
      </c>
      <c r="T21" s="27" t="s">
        <v>498</v>
      </c>
      <c r="U21" s="27" t="s">
        <v>50</v>
      </c>
      <c r="V21" s="27">
        <f>+IF(ISERR(U21/T21*100),"N/A",ROUND(U21/T21*100,2))</f>
        <v>125</v>
      </c>
      <c r="W21" s="28">
        <f>+IF(ISERR(U21/S21*100),"N/A",ROUND(U21/S21*100,2))</f>
        <v>0.08</v>
      </c>
    </row>
    <row r="22" spans="2:27" ht="56.25" customHeight="1" x14ac:dyDescent="0.2">
      <c r="B22" s="127" t="s">
        <v>1361</v>
      </c>
      <c r="C22" s="199"/>
      <c r="D22" s="199"/>
      <c r="E22" s="199"/>
      <c r="F22" s="199"/>
      <c r="G22" s="199"/>
      <c r="H22" s="199"/>
      <c r="I22" s="199"/>
      <c r="J22" s="199"/>
      <c r="K22" s="199"/>
      <c r="L22" s="199"/>
      <c r="M22" s="200" t="s">
        <v>496</v>
      </c>
      <c r="N22" s="200"/>
      <c r="O22" s="200" t="s">
        <v>48</v>
      </c>
      <c r="P22" s="200"/>
      <c r="Q22" s="200" t="s">
        <v>49</v>
      </c>
      <c r="R22" s="200"/>
      <c r="S22" s="27" t="s">
        <v>1360</v>
      </c>
      <c r="T22" s="27" t="s">
        <v>51</v>
      </c>
      <c r="U22" s="27" t="s">
        <v>1359</v>
      </c>
      <c r="V22" s="27">
        <f>+IF(ISERR(U22/T22*100),"N/A",ROUND(U22/T22*100,2))</f>
        <v>218.28</v>
      </c>
      <c r="W22" s="28">
        <f>+IF(ISERR(U22/S22*100),"N/A",ROUND(U22/S22*100,2))</f>
        <v>0</v>
      </c>
    </row>
    <row r="23" spans="2:27" ht="56.25" customHeight="1" thickBot="1" x14ac:dyDescent="0.25">
      <c r="B23" s="127" t="s">
        <v>1358</v>
      </c>
      <c r="C23" s="199"/>
      <c r="D23" s="199"/>
      <c r="E23" s="199"/>
      <c r="F23" s="199"/>
      <c r="G23" s="199"/>
      <c r="H23" s="199"/>
      <c r="I23" s="199"/>
      <c r="J23" s="199"/>
      <c r="K23" s="199"/>
      <c r="L23" s="199"/>
      <c r="M23" s="200" t="s">
        <v>496</v>
      </c>
      <c r="N23" s="200"/>
      <c r="O23" s="200" t="s">
        <v>48</v>
      </c>
      <c r="P23" s="200"/>
      <c r="Q23" s="200" t="s">
        <v>49</v>
      </c>
      <c r="R23" s="200"/>
      <c r="S23" s="27" t="s">
        <v>1357</v>
      </c>
      <c r="T23" s="27" t="s">
        <v>51</v>
      </c>
      <c r="U23" s="27" t="s">
        <v>1356</v>
      </c>
      <c r="V23" s="27">
        <f>+IF(ISERR(U23/T23*100),"N/A",ROUND(U23/T23*100,2))</f>
        <v>96.72</v>
      </c>
      <c r="W23" s="28">
        <f>+IF(ISERR(U23/S23*100),"N/A",ROUND(U23/S23*100,2))</f>
        <v>0</v>
      </c>
    </row>
    <row r="24" spans="2:27" ht="21.75" customHeight="1" thickTop="1" thickBot="1" x14ac:dyDescent="0.25">
      <c r="B24" s="7" t="s">
        <v>60</v>
      </c>
      <c r="C24" s="8"/>
      <c r="D24" s="8"/>
      <c r="E24" s="8"/>
      <c r="F24" s="8"/>
      <c r="G24" s="8"/>
      <c r="H24" s="9"/>
      <c r="I24" s="9"/>
      <c r="J24" s="9"/>
      <c r="K24" s="9"/>
      <c r="L24" s="9"/>
      <c r="M24" s="9"/>
      <c r="N24" s="9"/>
      <c r="O24" s="9"/>
      <c r="P24" s="9"/>
      <c r="Q24" s="9"/>
      <c r="R24" s="9"/>
      <c r="S24" s="9"/>
      <c r="T24" s="9"/>
      <c r="U24" s="9"/>
      <c r="V24" s="9"/>
      <c r="W24" s="10"/>
      <c r="X24" s="18"/>
    </row>
    <row r="25" spans="2:27" ht="29.25" customHeight="1" thickTop="1" thickBot="1" x14ac:dyDescent="0.25">
      <c r="B25" s="137" t="s">
        <v>2298</v>
      </c>
      <c r="C25" s="138"/>
      <c r="D25" s="138"/>
      <c r="E25" s="138"/>
      <c r="F25" s="138"/>
      <c r="G25" s="138"/>
      <c r="H25" s="138"/>
      <c r="I25" s="138"/>
      <c r="J25" s="138"/>
      <c r="K25" s="138"/>
      <c r="L25" s="138"/>
      <c r="M25" s="138"/>
      <c r="N25" s="138"/>
      <c r="O25" s="138"/>
      <c r="P25" s="138"/>
      <c r="Q25" s="139"/>
      <c r="R25" s="29" t="s">
        <v>41</v>
      </c>
      <c r="S25" s="143" t="s">
        <v>42</v>
      </c>
      <c r="T25" s="143"/>
      <c r="U25" s="30" t="s">
        <v>61</v>
      </c>
      <c r="V25" s="144" t="s">
        <v>62</v>
      </c>
      <c r="W25" s="145"/>
    </row>
    <row r="26" spans="2:27" ht="30.75" customHeight="1" thickBot="1" x14ac:dyDescent="0.25">
      <c r="B26" s="140"/>
      <c r="C26" s="141"/>
      <c r="D26" s="141"/>
      <c r="E26" s="141"/>
      <c r="F26" s="141"/>
      <c r="G26" s="141"/>
      <c r="H26" s="141"/>
      <c r="I26" s="141"/>
      <c r="J26" s="141"/>
      <c r="K26" s="141"/>
      <c r="L26" s="141"/>
      <c r="M26" s="141"/>
      <c r="N26" s="141"/>
      <c r="O26" s="141"/>
      <c r="P26" s="141"/>
      <c r="Q26" s="142"/>
      <c r="R26" s="31" t="s">
        <v>63</v>
      </c>
      <c r="S26" s="31" t="s">
        <v>63</v>
      </c>
      <c r="T26" s="31" t="s">
        <v>48</v>
      </c>
      <c r="U26" s="31" t="s">
        <v>63</v>
      </c>
      <c r="V26" s="31" t="s">
        <v>64</v>
      </c>
      <c r="W26" s="32" t="s">
        <v>65</v>
      </c>
      <c r="Y26" s="18"/>
    </row>
    <row r="27" spans="2:27" ht="23.25" customHeight="1" thickBot="1" x14ac:dyDescent="0.25">
      <c r="B27" s="146" t="s">
        <v>66</v>
      </c>
      <c r="C27" s="147"/>
      <c r="D27" s="147"/>
      <c r="E27" s="33" t="s">
        <v>481</v>
      </c>
      <c r="F27" s="33"/>
      <c r="G27" s="33"/>
      <c r="H27" s="34"/>
      <c r="I27" s="34"/>
      <c r="J27" s="34"/>
      <c r="K27" s="34"/>
      <c r="L27" s="34"/>
      <c r="M27" s="34"/>
      <c r="N27" s="34"/>
      <c r="O27" s="34"/>
      <c r="P27" s="35"/>
      <c r="Q27" s="35"/>
      <c r="R27" s="36" t="s">
        <v>1355</v>
      </c>
      <c r="S27" s="36" t="s">
        <v>10</v>
      </c>
      <c r="T27" s="35"/>
      <c r="U27" s="36" t="s">
        <v>1352</v>
      </c>
      <c r="V27" s="35"/>
      <c r="W27" s="37">
        <f>+IF(ISERR(U27/R27*100),"N/A",ROUND(U27/R27*100,2))</f>
        <v>27.06</v>
      </c>
    </row>
    <row r="28" spans="2:27" ht="26.25" customHeight="1" thickBot="1" x14ac:dyDescent="0.25">
      <c r="B28" s="148" t="s">
        <v>69</v>
      </c>
      <c r="C28" s="149"/>
      <c r="D28" s="149"/>
      <c r="E28" s="38" t="s">
        <v>481</v>
      </c>
      <c r="F28" s="38"/>
      <c r="G28" s="38"/>
      <c r="H28" s="39"/>
      <c r="I28" s="39"/>
      <c r="J28" s="39"/>
      <c r="K28" s="39"/>
      <c r="L28" s="39"/>
      <c r="M28" s="39"/>
      <c r="N28" s="39"/>
      <c r="O28" s="39"/>
      <c r="P28" s="40"/>
      <c r="Q28" s="40"/>
      <c r="R28" s="41" t="s">
        <v>1354</v>
      </c>
      <c r="S28" s="41" t="s">
        <v>1353</v>
      </c>
      <c r="T28" s="41">
        <f>+IF(ISERR(S28/R28*100),"N/A",ROUND(S28/R28*100,2))</f>
        <v>27.98</v>
      </c>
      <c r="U28" s="41" t="s">
        <v>1352</v>
      </c>
      <c r="V28" s="41">
        <f>+IF(ISERR(U28/S28*100),"N/A",ROUND(U28/S28*100,2))</f>
        <v>99.99</v>
      </c>
      <c r="W28" s="42">
        <f>+IF(ISERR(U28/R28*100),"N/A",ROUND(U28/R28*100,2))</f>
        <v>27.98</v>
      </c>
    </row>
    <row r="29" spans="2:27" ht="22.5" customHeight="1" thickTop="1" thickBot="1" x14ac:dyDescent="0.25">
      <c r="B29" s="7" t="s">
        <v>71</v>
      </c>
      <c r="C29" s="8"/>
      <c r="D29" s="8"/>
      <c r="E29" s="8"/>
      <c r="F29" s="8"/>
      <c r="G29" s="8"/>
      <c r="H29" s="9"/>
      <c r="I29" s="9"/>
      <c r="J29" s="9"/>
      <c r="K29" s="9"/>
      <c r="L29" s="9"/>
      <c r="M29" s="9"/>
      <c r="N29" s="9"/>
      <c r="O29" s="9"/>
      <c r="P29" s="9"/>
      <c r="Q29" s="9"/>
      <c r="R29" s="9"/>
      <c r="S29" s="9"/>
      <c r="T29" s="9"/>
      <c r="U29" s="9"/>
      <c r="V29" s="9"/>
      <c r="W29" s="10"/>
    </row>
    <row r="30" spans="2:27" ht="37.5" customHeight="1" thickTop="1" x14ac:dyDescent="0.2">
      <c r="B30" s="201" t="s">
        <v>2127</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2128</v>
      </c>
      <c r="C32" s="202"/>
      <c r="D32" s="202"/>
      <c r="E32" s="202"/>
      <c r="F32" s="202"/>
      <c r="G32" s="202"/>
      <c r="H32" s="202"/>
      <c r="I32" s="202"/>
      <c r="J32" s="202"/>
      <c r="K32" s="202"/>
      <c r="L32" s="202"/>
      <c r="M32" s="202"/>
      <c r="N32" s="202"/>
      <c r="O32" s="202"/>
      <c r="P32" s="202"/>
      <c r="Q32" s="202"/>
      <c r="R32" s="202"/>
      <c r="S32" s="202"/>
      <c r="T32" s="202"/>
      <c r="U32" s="202"/>
      <c r="V32" s="202"/>
      <c r="W32" s="203"/>
    </row>
    <row r="33" spans="2:23" ht="93.75" customHeight="1" thickBot="1" x14ac:dyDescent="0.25">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x14ac:dyDescent="0.2">
      <c r="B34" s="201" t="s">
        <v>2129</v>
      </c>
      <c r="C34" s="202"/>
      <c r="D34" s="202"/>
      <c r="E34" s="202"/>
      <c r="F34" s="202"/>
      <c r="G34" s="202"/>
      <c r="H34" s="202"/>
      <c r="I34" s="202"/>
      <c r="J34" s="202"/>
      <c r="K34" s="202"/>
      <c r="L34" s="202"/>
      <c r="M34" s="202"/>
      <c r="N34" s="202"/>
      <c r="O34" s="202"/>
      <c r="P34" s="202"/>
      <c r="Q34" s="202"/>
      <c r="R34" s="202"/>
      <c r="S34" s="202"/>
      <c r="T34" s="202"/>
      <c r="U34" s="202"/>
      <c r="V34" s="202"/>
      <c r="W34" s="203"/>
    </row>
    <row r="35" spans="2:23" ht="15.75" thickBot="1" x14ac:dyDescent="0.25">
      <c r="B35" s="207"/>
      <c r="C35" s="208"/>
      <c r="D35" s="208"/>
      <c r="E35" s="208"/>
      <c r="F35" s="208"/>
      <c r="G35" s="208"/>
      <c r="H35" s="208"/>
      <c r="I35" s="208"/>
      <c r="J35" s="208"/>
      <c r="K35" s="208"/>
      <c r="L35" s="208"/>
      <c r="M35" s="208"/>
      <c r="N35" s="208"/>
      <c r="O35" s="208"/>
      <c r="P35" s="208"/>
      <c r="Q35" s="208"/>
      <c r="R35" s="208"/>
      <c r="S35" s="208"/>
      <c r="T35" s="208"/>
      <c r="U35" s="208"/>
      <c r="V35" s="208"/>
      <c r="W35" s="20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FF6600"/>
    <pageSetUpPr fitToPage="1"/>
  </sheetPr>
  <dimension ref="A1:AA37"/>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20</v>
      </c>
      <c r="D4" s="188" t="s">
        <v>1300</v>
      </c>
      <c r="E4" s="188"/>
      <c r="F4" s="188"/>
      <c r="G4" s="188"/>
      <c r="H4" s="189"/>
      <c r="J4" s="190" t="s">
        <v>6</v>
      </c>
      <c r="K4" s="188"/>
      <c r="L4" s="12" t="s">
        <v>1389</v>
      </c>
      <c r="M4" s="191" t="s">
        <v>1388</v>
      </c>
      <c r="N4" s="191"/>
      <c r="O4" s="191"/>
      <c r="P4" s="191"/>
      <c r="Q4" s="192"/>
      <c r="R4" s="13"/>
      <c r="S4" s="193" t="s">
        <v>2015</v>
      </c>
      <c r="T4" s="194"/>
      <c r="U4" s="194"/>
      <c r="V4" s="195" t="s">
        <v>1375</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1307</v>
      </c>
      <c r="D6" s="198" t="s">
        <v>1314</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1387</v>
      </c>
      <c r="K8" s="19" t="s">
        <v>18</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61.25" customHeight="1" thickTop="1" thickBot="1" x14ac:dyDescent="0.25">
      <c r="B10" s="20" t="s">
        <v>21</v>
      </c>
      <c r="C10" s="195" t="s">
        <v>1386</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1311</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1385</v>
      </c>
      <c r="C21" s="199"/>
      <c r="D21" s="199"/>
      <c r="E21" s="199"/>
      <c r="F21" s="199"/>
      <c r="G21" s="199"/>
      <c r="H21" s="199"/>
      <c r="I21" s="199"/>
      <c r="J21" s="199"/>
      <c r="K21" s="199"/>
      <c r="L21" s="199"/>
      <c r="M21" s="200" t="s">
        <v>1307</v>
      </c>
      <c r="N21" s="200"/>
      <c r="O21" s="200" t="s">
        <v>48</v>
      </c>
      <c r="P21" s="200"/>
      <c r="Q21" s="200" t="s">
        <v>85</v>
      </c>
      <c r="R21" s="200"/>
      <c r="S21" s="27" t="s">
        <v>1384</v>
      </c>
      <c r="T21" s="27" t="s">
        <v>84</v>
      </c>
      <c r="U21" s="27" t="s">
        <v>84</v>
      </c>
      <c r="V21" s="27" t="str">
        <f>+IF(ISERR(U21/T21*100),"N/A",ROUND(U21/T21*100,2))</f>
        <v>N/A</v>
      </c>
      <c r="W21" s="28" t="str">
        <f>+IF(ISERR(U21/S21*100),"N/A",ROUND(U21/S21*100,2))</f>
        <v>N/A</v>
      </c>
    </row>
    <row r="22" spans="2:27" ht="56.25" customHeight="1" x14ac:dyDescent="0.2">
      <c r="B22" s="127" t="s">
        <v>1383</v>
      </c>
      <c r="C22" s="199"/>
      <c r="D22" s="199"/>
      <c r="E22" s="199"/>
      <c r="F22" s="199"/>
      <c r="G22" s="199"/>
      <c r="H22" s="199"/>
      <c r="I22" s="199"/>
      <c r="J22" s="199"/>
      <c r="K22" s="199"/>
      <c r="L22" s="199"/>
      <c r="M22" s="200" t="s">
        <v>1307</v>
      </c>
      <c r="N22" s="200"/>
      <c r="O22" s="200" t="s">
        <v>1377</v>
      </c>
      <c r="P22" s="200"/>
      <c r="Q22" s="200" t="s">
        <v>85</v>
      </c>
      <c r="R22" s="200"/>
      <c r="S22" s="27" t="s">
        <v>1382</v>
      </c>
      <c r="T22" s="27" t="s">
        <v>84</v>
      </c>
      <c r="U22" s="27" t="s">
        <v>84</v>
      </c>
      <c r="V22" s="27" t="str">
        <f>+IF(ISERR(U22/T22*100),"N/A",ROUND(U22/T22*100,2))</f>
        <v>N/A</v>
      </c>
      <c r="W22" s="28" t="str">
        <f>+IF(ISERR(U22/S22*100),"N/A",ROUND(U22/S22*100,2))</f>
        <v>N/A</v>
      </c>
    </row>
    <row r="23" spans="2:27" ht="56.25" customHeight="1" x14ac:dyDescent="0.2">
      <c r="B23" s="127" t="s">
        <v>1381</v>
      </c>
      <c r="C23" s="199"/>
      <c r="D23" s="199"/>
      <c r="E23" s="199"/>
      <c r="F23" s="199"/>
      <c r="G23" s="199"/>
      <c r="H23" s="199"/>
      <c r="I23" s="199"/>
      <c r="J23" s="199"/>
      <c r="K23" s="199"/>
      <c r="L23" s="199"/>
      <c r="M23" s="200" t="s">
        <v>1307</v>
      </c>
      <c r="N23" s="200"/>
      <c r="O23" s="200" t="s">
        <v>1377</v>
      </c>
      <c r="P23" s="200"/>
      <c r="Q23" s="200" t="s">
        <v>65</v>
      </c>
      <c r="R23" s="200"/>
      <c r="S23" s="27" t="s">
        <v>1380</v>
      </c>
      <c r="T23" s="27" t="s">
        <v>84</v>
      </c>
      <c r="U23" s="27" t="s">
        <v>84</v>
      </c>
      <c r="V23" s="27" t="str">
        <f>+IF(ISERR(U23/T23*100),"N/A",ROUND(U23/T23*100,2))</f>
        <v>N/A</v>
      </c>
      <c r="W23" s="28" t="str">
        <f>+IF(ISERR(U23/S23*100),"N/A",ROUND(U23/S23*100,2))</f>
        <v>N/A</v>
      </c>
    </row>
    <row r="24" spans="2:27" ht="56.25" customHeight="1" x14ac:dyDescent="0.2">
      <c r="B24" s="127" t="s">
        <v>1379</v>
      </c>
      <c r="C24" s="199"/>
      <c r="D24" s="199"/>
      <c r="E24" s="199"/>
      <c r="F24" s="199"/>
      <c r="G24" s="199"/>
      <c r="H24" s="199"/>
      <c r="I24" s="199"/>
      <c r="J24" s="199"/>
      <c r="K24" s="199"/>
      <c r="L24" s="199"/>
      <c r="M24" s="200" t="s">
        <v>1307</v>
      </c>
      <c r="N24" s="200"/>
      <c r="O24" s="200" t="s">
        <v>48</v>
      </c>
      <c r="P24" s="200"/>
      <c r="Q24" s="200" t="s">
        <v>65</v>
      </c>
      <c r="R24" s="200"/>
      <c r="S24" s="27" t="s">
        <v>732</v>
      </c>
      <c r="T24" s="27" t="s">
        <v>84</v>
      </c>
      <c r="U24" s="27" t="s">
        <v>84</v>
      </c>
      <c r="V24" s="27" t="str">
        <f>+IF(ISERR(U24/T24*100),"N/A",ROUND(U24/T24*100,2))</f>
        <v>N/A</v>
      </c>
      <c r="W24" s="28" t="str">
        <f>+IF(ISERR(U24/S24*100),"N/A",ROUND(U24/S24*100,2))</f>
        <v>N/A</v>
      </c>
    </row>
    <row r="25" spans="2:27" ht="56.25" customHeight="1" thickBot="1" x14ac:dyDescent="0.25">
      <c r="B25" s="127" t="s">
        <v>1378</v>
      </c>
      <c r="C25" s="199"/>
      <c r="D25" s="199"/>
      <c r="E25" s="199"/>
      <c r="F25" s="199"/>
      <c r="G25" s="199"/>
      <c r="H25" s="199"/>
      <c r="I25" s="199"/>
      <c r="J25" s="199"/>
      <c r="K25" s="199"/>
      <c r="L25" s="199"/>
      <c r="M25" s="200" t="s">
        <v>1307</v>
      </c>
      <c r="N25" s="200"/>
      <c r="O25" s="200" t="s">
        <v>1377</v>
      </c>
      <c r="P25" s="200"/>
      <c r="Q25" s="200" t="s">
        <v>65</v>
      </c>
      <c r="R25" s="200"/>
      <c r="S25" s="27" t="s">
        <v>1376</v>
      </c>
      <c r="T25" s="27" t="s">
        <v>84</v>
      </c>
      <c r="U25" s="27" t="s">
        <v>84</v>
      </c>
      <c r="V25" s="27" t="str">
        <f>+IF(ISERR(U25/T25*100),"N/A",ROUND(U25/T25*100,2))</f>
        <v>N/A</v>
      </c>
      <c r="W25" s="28" t="str">
        <f>+IF(ISERR(U25/S25*100),"N/A",ROUND(U25/S25*100,2))</f>
        <v>N/A</v>
      </c>
    </row>
    <row r="26" spans="2:27" ht="21.75" customHeight="1" thickTop="1" thickBot="1" x14ac:dyDescent="0.25">
      <c r="B26" s="7" t="s">
        <v>60</v>
      </c>
      <c r="C26" s="8"/>
      <c r="D26" s="8"/>
      <c r="E26" s="8"/>
      <c r="F26" s="8"/>
      <c r="G26" s="8"/>
      <c r="H26" s="9"/>
      <c r="I26" s="9"/>
      <c r="J26" s="9"/>
      <c r="K26" s="9"/>
      <c r="L26" s="9"/>
      <c r="M26" s="9"/>
      <c r="N26" s="9"/>
      <c r="O26" s="9"/>
      <c r="P26" s="9"/>
      <c r="Q26" s="9"/>
      <c r="R26" s="9"/>
      <c r="S26" s="9"/>
      <c r="T26" s="9"/>
      <c r="U26" s="9"/>
      <c r="V26" s="9"/>
      <c r="W26" s="10"/>
      <c r="X26" s="18"/>
    </row>
    <row r="27" spans="2:27" ht="29.25" customHeight="1" thickTop="1" thickBot="1" x14ac:dyDescent="0.25">
      <c r="B27" s="137" t="s">
        <v>2298</v>
      </c>
      <c r="C27" s="138"/>
      <c r="D27" s="138"/>
      <c r="E27" s="138"/>
      <c r="F27" s="138"/>
      <c r="G27" s="138"/>
      <c r="H27" s="138"/>
      <c r="I27" s="138"/>
      <c r="J27" s="138"/>
      <c r="K27" s="138"/>
      <c r="L27" s="138"/>
      <c r="M27" s="138"/>
      <c r="N27" s="138"/>
      <c r="O27" s="138"/>
      <c r="P27" s="138"/>
      <c r="Q27" s="139"/>
      <c r="R27" s="29" t="s">
        <v>41</v>
      </c>
      <c r="S27" s="143" t="s">
        <v>42</v>
      </c>
      <c r="T27" s="143"/>
      <c r="U27" s="30" t="s">
        <v>61</v>
      </c>
      <c r="V27" s="144" t="s">
        <v>62</v>
      </c>
      <c r="W27" s="145"/>
    </row>
    <row r="28" spans="2:27" ht="30.75" customHeight="1" thickBot="1" x14ac:dyDescent="0.25">
      <c r="B28" s="140"/>
      <c r="C28" s="141"/>
      <c r="D28" s="141"/>
      <c r="E28" s="141"/>
      <c r="F28" s="141"/>
      <c r="G28" s="141"/>
      <c r="H28" s="141"/>
      <c r="I28" s="141"/>
      <c r="J28" s="141"/>
      <c r="K28" s="141"/>
      <c r="L28" s="141"/>
      <c r="M28" s="141"/>
      <c r="N28" s="141"/>
      <c r="O28" s="141"/>
      <c r="P28" s="141"/>
      <c r="Q28" s="142"/>
      <c r="R28" s="31" t="s">
        <v>63</v>
      </c>
      <c r="S28" s="31" t="s">
        <v>63</v>
      </c>
      <c r="T28" s="31" t="s">
        <v>48</v>
      </c>
      <c r="U28" s="31" t="s">
        <v>63</v>
      </c>
      <c r="V28" s="31" t="s">
        <v>64</v>
      </c>
      <c r="W28" s="32" t="s">
        <v>65</v>
      </c>
      <c r="Y28" s="18"/>
    </row>
    <row r="29" spans="2:27" ht="23.25" customHeight="1" thickBot="1" x14ac:dyDescent="0.25">
      <c r="B29" s="146" t="s">
        <v>66</v>
      </c>
      <c r="C29" s="147"/>
      <c r="D29" s="147"/>
      <c r="E29" s="33" t="s">
        <v>1304</v>
      </c>
      <c r="F29" s="33"/>
      <c r="G29" s="33"/>
      <c r="H29" s="34"/>
      <c r="I29" s="34"/>
      <c r="J29" s="34"/>
      <c r="K29" s="34"/>
      <c r="L29" s="34"/>
      <c r="M29" s="34"/>
      <c r="N29" s="34"/>
      <c r="O29" s="34"/>
      <c r="P29" s="35"/>
      <c r="Q29" s="35"/>
      <c r="R29" s="36" t="s">
        <v>1375</v>
      </c>
      <c r="S29" s="36" t="s">
        <v>10</v>
      </c>
      <c r="T29" s="35"/>
      <c r="U29" s="36" t="s">
        <v>1373</v>
      </c>
      <c r="V29" s="35"/>
      <c r="W29" s="37">
        <f>+IF(ISERR(U29/R29*100),"N/A",ROUND(U29/R29*100,2))</f>
        <v>38.72</v>
      </c>
    </row>
    <row r="30" spans="2:27" ht="26.25" customHeight="1" thickBot="1" x14ac:dyDescent="0.25">
      <c r="B30" s="148" t="s">
        <v>69</v>
      </c>
      <c r="C30" s="149"/>
      <c r="D30" s="149"/>
      <c r="E30" s="38" t="s">
        <v>1304</v>
      </c>
      <c r="F30" s="38"/>
      <c r="G30" s="38"/>
      <c r="H30" s="39"/>
      <c r="I30" s="39"/>
      <c r="J30" s="39"/>
      <c r="K30" s="39"/>
      <c r="L30" s="39"/>
      <c r="M30" s="39"/>
      <c r="N30" s="39"/>
      <c r="O30" s="39"/>
      <c r="P30" s="40"/>
      <c r="Q30" s="40"/>
      <c r="R30" s="41" t="s">
        <v>1374</v>
      </c>
      <c r="S30" s="41" t="s">
        <v>1373</v>
      </c>
      <c r="T30" s="41">
        <f>+IF(ISERR(S30/R30*100),"N/A",ROUND(S30/R30*100,2))</f>
        <v>40.33</v>
      </c>
      <c r="U30" s="41" t="s">
        <v>1373</v>
      </c>
      <c r="V30" s="41">
        <f>+IF(ISERR(U30/S30*100),"N/A",ROUND(U30/S30*100,2))</f>
        <v>100</v>
      </c>
      <c r="W30" s="42">
        <f>+IF(ISERR(U30/R30*100),"N/A",ROUND(U30/R30*100,2))</f>
        <v>40.33</v>
      </c>
    </row>
    <row r="31" spans="2:27" ht="22.5" customHeight="1" thickTop="1" thickBot="1" x14ac:dyDescent="0.25">
      <c r="B31" s="7" t="s">
        <v>71</v>
      </c>
      <c r="C31" s="8"/>
      <c r="D31" s="8"/>
      <c r="E31" s="8"/>
      <c r="F31" s="8"/>
      <c r="G31" s="8"/>
      <c r="H31" s="9"/>
      <c r="I31" s="9"/>
      <c r="J31" s="9"/>
      <c r="K31" s="9"/>
      <c r="L31" s="9"/>
      <c r="M31" s="9"/>
      <c r="N31" s="9"/>
      <c r="O31" s="9"/>
      <c r="P31" s="9"/>
      <c r="Q31" s="9"/>
      <c r="R31" s="9"/>
      <c r="S31" s="9"/>
      <c r="T31" s="9"/>
      <c r="U31" s="9"/>
      <c r="V31" s="9"/>
      <c r="W31" s="10"/>
    </row>
    <row r="32" spans="2:27" ht="37.5" customHeight="1" thickTop="1" x14ac:dyDescent="0.2">
      <c r="B32" s="201" t="s">
        <v>2124</v>
      </c>
      <c r="C32" s="202"/>
      <c r="D32" s="202"/>
      <c r="E32" s="202"/>
      <c r="F32" s="202"/>
      <c r="G32" s="202"/>
      <c r="H32" s="202"/>
      <c r="I32" s="202"/>
      <c r="J32" s="202"/>
      <c r="K32" s="202"/>
      <c r="L32" s="202"/>
      <c r="M32" s="202"/>
      <c r="N32" s="202"/>
      <c r="O32" s="202"/>
      <c r="P32" s="202"/>
      <c r="Q32" s="202"/>
      <c r="R32" s="202"/>
      <c r="S32" s="202"/>
      <c r="T32" s="202"/>
      <c r="U32" s="202"/>
      <c r="V32" s="202"/>
      <c r="W32" s="203"/>
    </row>
    <row r="33" spans="2:23" ht="70.5" customHeight="1" thickBot="1" x14ac:dyDescent="0.25">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x14ac:dyDescent="0.2">
      <c r="B34" s="201" t="s">
        <v>2125</v>
      </c>
      <c r="C34" s="202"/>
      <c r="D34" s="202"/>
      <c r="E34" s="202"/>
      <c r="F34" s="202"/>
      <c r="G34" s="202"/>
      <c r="H34" s="202"/>
      <c r="I34" s="202"/>
      <c r="J34" s="202"/>
      <c r="K34" s="202"/>
      <c r="L34" s="202"/>
      <c r="M34" s="202"/>
      <c r="N34" s="202"/>
      <c r="O34" s="202"/>
      <c r="P34" s="202"/>
      <c r="Q34" s="202"/>
      <c r="R34" s="202"/>
      <c r="S34" s="202"/>
      <c r="T34" s="202"/>
      <c r="U34" s="202"/>
      <c r="V34" s="202"/>
      <c r="W34" s="203"/>
    </row>
    <row r="35" spans="2:23" ht="15" customHeight="1" thickBot="1" x14ac:dyDescent="0.25">
      <c r="B35" s="204"/>
      <c r="C35" s="205"/>
      <c r="D35" s="205"/>
      <c r="E35" s="205"/>
      <c r="F35" s="205"/>
      <c r="G35" s="205"/>
      <c r="H35" s="205"/>
      <c r="I35" s="205"/>
      <c r="J35" s="205"/>
      <c r="K35" s="205"/>
      <c r="L35" s="205"/>
      <c r="M35" s="205"/>
      <c r="N35" s="205"/>
      <c r="O35" s="205"/>
      <c r="P35" s="205"/>
      <c r="Q35" s="205"/>
      <c r="R35" s="205"/>
      <c r="S35" s="205"/>
      <c r="T35" s="205"/>
      <c r="U35" s="205"/>
      <c r="V35" s="205"/>
      <c r="W35" s="206"/>
    </row>
    <row r="36" spans="2:23" ht="37.5" customHeight="1" thickTop="1" x14ac:dyDescent="0.2">
      <c r="B36" s="201" t="s">
        <v>2126</v>
      </c>
      <c r="C36" s="202"/>
      <c r="D36" s="202"/>
      <c r="E36" s="202"/>
      <c r="F36" s="202"/>
      <c r="G36" s="202"/>
      <c r="H36" s="202"/>
      <c r="I36" s="202"/>
      <c r="J36" s="202"/>
      <c r="K36" s="202"/>
      <c r="L36" s="202"/>
      <c r="M36" s="202"/>
      <c r="N36" s="202"/>
      <c r="O36" s="202"/>
      <c r="P36" s="202"/>
      <c r="Q36" s="202"/>
      <c r="R36" s="202"/>
      <c r="S36" s="202"/>
      <c r="T36" s="202"/>
      <c r="U36" s="202"/>
      <c r="V36" s="202"/>
      <c r="W36" s="203"/>
    </row>
    <row r="37" spans="2:23" ht="15.75" thickBot="1" x14ac:dyDescent="0.25">
      <c r="B37" s="207"/>
      <c r="C37" s="208"/>
      <c r="D37" s="208"/>
      <c r="E37" s="208"/>
      <c r="F37" s="208"/>
      <c r="G37" s="208"/>
      <c r="H37" s="208"/>
      <c r="I37" s="208"/>
      <c r="J37" s="208"/>
      <c r="K37" s="208"/>
      <c r="L37" s="208"/>
      <c r="M37" s="208"/>
      <c r="N37" s="208"/>
      <c r="O37" s="208"/>
      <c r="P37" s="208"/>
      <c r="Q37" s="208"/>
      <c r="R37" s="208"/>
      <c r="S37" s="208"/>
      <c r="T37" s="208"/>
      <c r="U37" s="208"/>
      <c r="V37" s="208"/>
      <c r="W37" s="209"/>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112"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112" customWidth="1"/>
    <col min="9" max="9" width="7.625" style="112" customWidth="1"/>
    <col min="10" max="13" width="11.375" style="112" customWidth="1"/>
    <col min="14" max="14" width="9.125" style="112" customWidth="1"/>
    <col min="15" max="15" width="10.25" style="112" customWidth="1"/>
    <col min="16" max="16" width="9.375" style="112" customWidth="1"/>
    <col min="17" max="17" width="10" style="112" customWidth="1"/>
    <col min="18" max="18" width="13.625" style="112" customWidth="1"/>
    <col min="19" max="19" width="14.375" style="112" customWidth="1"/>
    <col min="20" max="21" width="12.75" style="112" customWidth="1"/>
    <col min="22" max="22" width="12" style="112" customWidth="1"/>
    <col min="23" max="24" width="11.375" style="112"/>
    <col min="25" max="25" width="14.75" style="112" customWidth="1"/>
    <col min="26" max="28" width="11.375" style="112"/>
    <col min="29" max="29" width="12" style="112" bestFit="1" customWidth="1"/>
    <col min="30" max="16384" width="11.375" style="112"/>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20</v>
      </c>
      <c r="D4" s="188" t="s">
        <v>1300</v>
      </c>
      <c r="E4" s="188"/>
      <c r="F4" s="188"/>
      <c r="G4" s="188"/>
      <c r="H4" s="189"/>
      <c r="J4" s="190" t="s">
        <v>6</v>
      </c>
      <c r="K4" s="188"/>
      <c r="L4" s="12" t="s">
        <v>2363</v>
      </c>
      <c r="M4" s="191" t="s">
        <v>2364</v>
      </c>
      <c r="N4" s="191"/>
      <c r="O4" s="191"/>
      <c r="P4" s="191"/>
      <c r="Q4" s="192"/>
      <c r="R4" s="13"/>
      <c r="S4" s="193" t="s">
        <v>2015</v>
      </c>
      <c r="T4" s="194"/>
      <c r="U4" s="194"/>
      <c r="V4" s="195">
        <v>1152</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v>600</v>
      </c>
      <c r="D6" s="198" t="s">
        <v>1369</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v>317525</v>
      </c>
      <c r="K8" s="19">
        <v>147032</v>
      </c>
      <c r="L8" s="19">
        <v>123439</v>
      </c>
      <c r="M8" s="19">
        <v>55962</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2367</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2365</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392</v>
      </c>
      <c r="C21" s="199"/>
      <c r="D21" s="199"/>
      <c r="E21" s="199"/>
      <c r="F21" s="199"/>
      <c r="G21" s="199"/>
      <c r="H21" s="199"/>
      <c r="I21" s="199"/>
      <c r="J21" s="199"/>
      <c r="K21" s="199"/>
      <c r="L21" s="199"/>
      <c r="M21" s="200">
        <v>600</v>
      </c>
      <c r="N21" s="200"/>
      <c r="O21" s="200" t="s">
        <v>48</v>
      </c>
      <c r="P21" s="200"/>
      <c r="Q21" s="200" t="s">
        <v>65</v>
      </c>
      <c r="R21" s="200"/>
      <c r="S21" s="27">
        <v>80</v>
      </c>
      <c r="T21" s="27">
        <v>80</v>
      </c>
      <c r="U21" s="27">
        <v>68.8</v>
      </c>
      <c r="V21" s="27">
        <f>+IF(ISERR(U21/T21*100),"N/A",ROUND(U21/T21*100,2))</f>
        <v>86</v>
      </c>
      <c r="W21" s="28">
        <f>+IF(ISERR(U21/S21*100),"N/A",ROUND(U21/S21*100,2))</f>
        <v>86</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108"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109" t="s">
        <v>63</v>
      </c>
      <c r="S24" s="109" t="s">
        <v>63</v>
      </c>
      <c r="T24" s="109" t="s">
        <v>48</v>
      </c>
      <c r="U24" s="109" t="s">
        <v>63</v>
      </c>
      <c r="V24" s="109" t="s">
        <v>64</v>
      </c>
      <c r="W24" s="32" t="s">
        <v>65</v>
      </c>
      <c r="Y24" s="18"/>
    </row>
    <row r="25" spans="2:27" ht="23.25" customHeight="1" thickBot="1" x14ac:dyDescent="0.25">
      <c r="B25" s="146" t="s">
        <v>66</v>
      </c>
      <c r="C25" s="147"/>
      <c r="D25" s="147"/>
      <c r="E25" s="110" t="s">
        <v>481</v>
      </c>
      <c r="F25" s="110"/>
      <c r="G25" s="110"/>
      <c r="H25" s="34"/>
      <c r="I25" s="34"/>
      <c r="J25" s="34"/>
      <c r="K25" s="34"/>
      <c r="L25" s="34"/>
      <c r="M25" s="34"/>
      <c r="N25" s="34"/>
      <c r="O25" s="34"/>
      <c r="P25" s="35"/>
      <c r="Q25" s="35"/>
      <c r="R25" s="36">
        <v>1152</v>
      </c>
      <c r="S25" s="36"/>
      <c r="T25" s="35"/>
      <c r="U25" s="36">
        <v>1152</v>
      </c>
      <c r="V25" s="35"/>
      <c r="W25" s="37">
        <f>+IF(ISERR(U25/R25*100),"N/A",ROUND(U25/R25*100,2))</f>
        <v>100</v>
      </c>
    </row>
    <row r="26" spans="2:27" ht="26.25" customHeight="1" thickBot="1" x14ac:dyDescent="0.25">
      <c r="B26" s="148" t="s">
        <v>69</v>
      </c>
      <c r="C26" s="149"/>
      <c r="D26" s="149"/>
      <c r="E26" s="111" t="s">
        <v>481</v>
      </c>
      <c r="F26" s="111"/>
      <c r="G26" s="111"/>
      <c r="H26" s="39"/>
      <c r="I26" s="39"/>
      <c r="J26" s="39"/>
      <c r="K26" s="39"/>
      <c r="L26" s="39"/>
      <c r="M26" s="39"/>
      <c r="N26" s="39"/>
      <c r="O26" s="39"/>
      <c r="P26" s="40"/>
      <c r="Q26" s="40"/>
      <c r="R26" s="41">
        <v>1152</v>
      </c>
      <c r="S26" s="41">
        <v>1152</v>
      </c>
      <c r="T26" s="41">
        <f>+IF(ISERR(S26/R26*100),"N/A",ROUND(S26/R26*100,2))</f>
        <v>100</v>
      </c>
      <c r="U26" s="41">
        <v>1152</v>
      </c>
      <c r="V26" s="41">
        <f>+IF(ISERR(U26/S26*100),"N/A",ROUND(U26/S26*100,2))</f>
        <v>100</v>
      </c>
      <c r="W26" s="42">
        <f>+IF(ISERR(U26/R26*100),"N/A",ROUND(U26/R26*100,2))</f>
        <v>100</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2369</v>
      </c>
      <c r="C28" s="202"/>
      <c r="D28" s="202"/>
      <c r="E28" s="202"/>
      <c r="F28" s="202"/>
      <c r="G28" s="202"/>
      <c r="H28" s="202"/>
      <c r="I28" s="202"/>
      <c r="J28" s="202"/>
      <c r="K28" s="202"/>
      <c r="L28" s="202"/>
      <c r="M28" s="202"/>
      <c r="N28" s="202"/>
      <c r="O28" s="202"/>
      <c r="P28" s="202"/>
      <c r="Q28" s="202"/>
      <c r="R28" s="202"/>
      <c r="S28" s="202"/>
      <c r="T28" s="202"/>
      <c r="U28" s="202"/>
      <c r="V28" s="202"/>
      <c r="W28" s="203"/>
    </row>
    <row r="29" spans="2:27" ht="30.7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2368</v>
      </c>
      <c r="C30" s="202"/>
      <c r="D30" s="202"/>
      <c r="E30" s="202"/>
      <c r="F30" s="202"/>
      <c r="G30" s="202"/>
      <c r="H30" s="202"/>
      <c r="I30" s="202"/>
      <c r="J30" s="202"/>
      <c r="K30" s="202"/>
      <c r="L30" s="202"/>
      <c r="M30" s="202"/>
      <c r="N30" s="202"/>
      <c r="O30" s="202"/>
      <c r="P30" s="202"/>
      <c r="Q30" s="202"/>
      <c r="R30" s="202"/>
      <c r="S30" s="202"/>
      <c r="T30" s="202"/>
      <c r="U30" s="202"/>
      <c r="V30" s="202"/>
      <c r="W30" s="203"/>
    </row>
    <row r="31" spans="2:27" ht="67.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2366</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Top="1" x14ac:dyDescent="0.2">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indexed="53"/>
    <pageSetUpPr fitToPage="1"/>
  </sheetPr>
  <dimension ref="A1:AA36"/>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1404</v>
      </c>
      <c r="D4" s="188" t="s">
        <v>1403</v>
      </c>
      <c r="E4" s="188"/>
      <c r="F4" s="188"/>
      <c r="G4" s="188"/>
      <c r="H4" s="189"/>
      <c r="J4" s="190" t="s">
        <v>6</v>
      </c>
      <c r="K4" s="188"/>
      <c r="L4" s="12" t="s">
        <v>373</v>
      </c>
      <c r="M4" s="191" t="s">
        <v>1402</v>
      </c>
      <c r="N4" s="191"/>
      <c r="O4" s="191"/>
      <c r="P4" s="191"/>
      <c r="Q4" s="192"/>
      <c r="R4" s="13"/>
      <c r="S4" s="193" t="s">
        <v>2015</v>
      </c>
      <c r="T4" s="194"/>
      <c r="U4" s="194"/>
      <c r="V4" s="195" t="s">
        <v>1390</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496</v>
      </c>
      <c r="D6" s="198" t="s">
        <v>1401</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1400</v>
      </c>
      <c r="K8" s="19" t="s">
        <v>1399</v>
      </c>
      <c r="L8" s="19" t="s">
        <v>1398</v>
      </c>
      <c r="M8" s="19" t="s">
        <v>1397</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84.5" customHeight="1" thickTop="1" thickBot="1" x14ac:dyDescent="0.25">
      <c r="B10" s="20" t="s">
        <v>21</v>
      </c>
      <c r="C10" s="195" t="s">
        <v>1396</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1395</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1394</v>
      </c>
      <c r="C21" s="199"/>
      <c r="D21" s="199"/>
      <c r="E21" s="199"/>
      <c r="F21" s="199"/>
      <c r="G21" s="199"/>
      <c r="H21" s="199"/>
      <c r="I21" s="199"/>
      <c r="J21" s="199"/>
      <c r="K21" s="199"/>
      <c r="L21" s="199"/>
      <c r="M21" s="200" t="s">
        <v>496</v>
      </c>
      <c r="N21" s="200"/>
      <c r="O21" s="200" t="s">
        <v>48</v>
      </c>
      <c r="P21" s="200"/>
      <c r="Q21" s="200" t="s">
        <v>49</v>
      </c>
      <c r="R21" s="200"/>
      <c r="S21" s="27" t="s">
        <v>498</v>
      </c>
      <c r="T21" s="27" t="s">
        <v>84</v>
      </c>
      <c r="U21" s="27" t="s">
        <v>84</v>
      </c>
      <c r="V21" s="27" t="str">
        <f>+IF(ISERR(U21/T21*100),"N/A",ROUND(U21/T21*100,2))</f>
        <v>N/A</v>
      </c>
      <c r="W21" s="28" t="str">
        <f>+IF(ISERR(U21/S21*100),"N/A",ROUND(U21/S21*100,2))</f>
        <v>N/A</v>
      </c>
    </row>
    <row r="22" spans="2:27" ht="56.25" customHeight="1" x14ac:dyDescent="0.2">
      <c r="B22" s="127" t="s">
        <v>1393</v>
      </c>
      <c r="C22" s="199"/>
      <c r="D22" s="199"/>
      <c r="E22" s="199"/>
      <c r="F22" s="199"/>
      <c r="G22" s="199"/>
      <c r="H22" s="199"/>
      <c r="I22" s="199"/>
      <c r="J22" s="199"/>
      <c r="K22" s="199"/>
      <c r="L22" s="199"/>
      <c r="M22" s="200" t="s">
        <v>496</v>
      </c>
      <c r="N22" s="200"/>
      <c r="O22" s="200" t="s">
        <v>48</v>
      </c>
      <c r="P22" s="200"/>
      <c r="Q22" s="200" t="s">
        <v>49</v>
      </c>
      <c r="R22" s="200"/>
      <c r="S22" s="27" t="s">
        <v>498</v>
      </c>
      <c r="T22" s="27" t="s">
        <v>58</v>
      </c>
      <c r="U22" s="27" t="s">
        <v>84</v>
      </c>
      <c r="V22" s="27" t="str">
        <f>+IF(ISERR(U22/T22*100),"N/A",ROUND(U22/T22*100,2))</f>
        <v>N/A</v>
      </c>
      <c r="W22" s="28" t="str">
        <f>+IF(ISERR(U22/S22*100),"N/A",ROUND(U22/S22*100,2))</f>
        <v>N/A</v>
      </c>
    </row>
    <row r="23" spans="2:27" ht="56.25" customHeight="1" x14ac:dyDescent="0.2">
      <c r="B23" s="127" t="s">
        <v>1392</v>
      </c>
      <c r="C23" s="199"/>
      <c r="D23" s="199"/>
      <c r="E23" s="199"/>
      <c r="F23" s="199"/>
      <c r="G23" s="199"/>
      <c r="H23" s="199"/>
      <c r="I23" s="199"/>
      <c r="J23" s="199"/>
      <c r="K23" s="199"/>
      <c r="L23" s="199"/>
      <c r="M23" s="200" t="s">
        <v>496</v>
      </c>
      <c r="N23" s="200"/>
      <c r="O23" s="200" t="s">
        <v>48</v>
      </c>
      <c r="P23" s="200"/>
      <c r="Q23" s="200" t="s">
        <v>49</v>
      </c>
      <c r="R23" s="200"/>
      <c r="S23" s="27" t="s">
        <v>498</v>
      </c>
      <c r="T23" s="27" t="s">
        <v>84</v>
      </c>
      <c r="U23" s="27" t="s">
        <v>84</v>
      </c>
      <c r="V23" s="27" t="str">
        <f>+IF(ISERR(U23/T23*100),"N/A",ROUND(U23/T23*100,2))</f>
        <v>N/A</v>
      </c>
      <c r="W23" s="28" t="str">
        <f>+IF(ISERR(U23/S23*100),"N/A",ROUND(U23/S23*100,2))</f>
        <v>N/A</v>
      </c>
    </row>
    <row r="24" spans="2:27" ht="56.25" customHeight="1" thickBot="1" x14ac:dyDescent="0.25">
      <c r="B24" s="127" t="s">
        <v>1391</v>
      </c>
      <c r="C24" s="199"/>
      <c r="D24" s="199"/>
      <c r="E24" s="199"/>
      <c r="F24" s="199"/>
      <c r="G24" s="199"/>
      <c r="H24" s="199"/>
      <c r="I24" s="199"/>
      <c r="J24" s="199"/>
      <c r="K24" s="199"/>
      <c r="L24" s="199"/>
      <c r="M24" s="200" t="s">
        <v>496</v>
      </c>
      <c r="N24" s="200"/>
      <c r="O24" s="200" t="s">
        <v>48</v>
      </c>
      <c r="P24" s="200"/>
      <c r="Q24" s="200" t="s">
        <v>49</v>
      </c>
      <c r="R24" s="200"/>
      <c r="S24" s="27" t="s">
        <v>498</v>
      </c>
      <c r="T24" s="27" t="s">
        <v>58</v>
      </c>
      <c r="U24" s="27" t="s">
        <v>84</v>
      </c>
      <c r="V24" s="27" t="str">
        <f>+IF(ISERR(U24/T24*100),"N/A",ROUND(U24/T24*100,2))</f>
        <v>N/A</v>
      </c>
      <c r="W24" s="28" t="str">
        <f>+IF(ISERR(U24/S24*100),"N/A",ROUND(U24/S24*100,2))</f>
        <v>N/A</v>
      </c>
    </row>
    <row r="25" spans="2:27" ht="21.75" customHeight="1" thickTop="1" thickBot="1" x14ac:dyDescent="0.25">
      <c r="B25" s="7" t="s">
        <v>60</v>
      </c>
      <c r="C25" s="8"/>
      <c r="D25" s="8"/>
      <c r="E25" s="8"/>
      <c r="F25" s="8"/>
      <c r="G25" s="8"/>
      <c r="H25" s="9"/>
      <c r="I25" s="9"/>
      <c r="J25" s="9"/>
      <c r="K25" s="9"/>
      <c r="L25" s="9"/>
      <c r="M25" s="9"/>
      <c r="N25" s="9"/>
      <c r="O25" s="9"/>
      <c r="P25" s="9"/>
      <c r="Q25" s="9"/>
      <c r="R25" s="9"/>
      <c r="S25" s="9"/>
      <c r="T25" s="9"/>
      <c r="U25" s="9"/>
      <c r="V25" s="9"/>
      <c r="W25" s="10"/>
      <c r="X25" s="18"/>
    </row>
    <row r="26" spans="2:27" ht="29.25" customHeight="1" thickTop="1" thickBot="1" x14ac:dyDescent="0.25">
      <c r="B26" s="137" t="s">
        <v>2298</v>
      </c>
      <c r="C26" s="138"/>
      <c r="D26" s="138"/>
      <c r="E26" s="138"/>
      <c r="F26" s="138"/>
      <c r="G26" s="138"/>
      <c r="H26" s="138"/>
      <c r="I26" s="138"/>
      <c r="J26" s="138"/>
      <c r="K26" s="138"/>
      <c r="L26" s="138"/>
      <c r="M26" s="138"/>
      <c r="N26" s="138"/>
      <c r="O26" s="138"/>
      <c r="P26" s="138"/>
      <c r="Q26" s="139"/>
      <c r="R26" s="29" t="s">
        <v>41</v>
      </c>
      <c r="S26" s="143" t="s">
        <v>42</v>
      </c>
      <c r="T26" s="143"/>
      <c r="U26" s="30" t="s">
        <v>61</v>
      </c>
      <c r="V26" s="144" t="s">
        <v>62</v>
      </c>
      <c r="W26" s="145"/>
    </row>
    <row r="27" spans="2:27" ht="30.75" customHeight="1" thickBot="1" x14ac:dyDescent="0.25">
      <c r="B27" s="140"/>
      <c r="C27" s="141"/>
      <c r="D27" s="141"/>
      <c r="E27" s="141"/>
      <c r="F27" s="141"/>
      <c r="G27" s="141"/>
      <c r="H27" s="141"/>
      <c r="I27" s="141"/>
      <c r="J27" s="141"/>
      <c r="K27" s="141"/>
      <c r="L27" s="141"/>
      <c r="M27" s="141"/>
      <c r="N27" s="141"/>
      <c r="O27" s="141"/>
      <c r="P27" s="141"/>
      <c r="Q27" s="142"/>
      <c r="R27" s="31" t="s">
        <v>63</v>
      </c>
      <c r="S27" s="31" t="s">
        <v>63</v>
      </c>
      <c r="T27" s="31" t="s">
        <v>48</v>
      </c>
      <c r="U27" s="31" t="s">
        <v>63</v>
      </c>
      <c r="V27" s="31" t="s">
        <v>64</v>
      </c>
      <c r="W27" s="32" t="s">
        <v>65</v>
      </c>
      <c r="Y27" s="18"/>
    </row>
    <row r="28" spans="2:27" ht="23.25" customHeight="1" thickBot="1" x14ac:dyDescent="0.25">
      <c r="B28" s="146" t="s">
        <v>66</v>
      </c>
      <c r="C28" s="147"/>
      <c r="D28" s="147"/>
      <c r="E28" s="33" t="s">
        <v>481</v>
      </c>
      <c r="F28" s="33"/>
      <c r="G28" s="33"/>
      <c r="H28" s="34"/>
      <c r="I28" s="34"/>
      <c r="J28" s="34"/>
      <c r="K28" s="34"/>
      <c r="L28" s="34"/>
      <c r="M28" s="34"/>
      <c r="N28" s="34"/>
      <c r="O28" s="34"/>
      <c r="P28" s="35"/>
      <c r="Q28" s="35"/>
      <c r="R28" s="36" t="s">
        <v>1390</v>
      </c>
      <c r="S28" s="36" t="s">
        <v>10</v>
      </c>
      <c r="T28" s="35"/>
      <c r="U28" s="36" t="s">
        <v>58</v>
      </c>
      <c r="V28" s="35"/>
      <c r="W28" s="37">
        <f>+IF(ISERR(U28/R28*100),"N/A",ROUND(U28/R28*100,2))</f>
        <v>0</v>
      </c>
    </row>
    <row r="29" spans="2:27" ht="26.25" customHeight="1" thickBot="1" x14ac:dyDescent="0.25">
      <c r="B29" s="148" t="s">
        <v>69</v>
      </c>
      <c r="C29" s="149"/>
      <c r="D29" s="149"/>
      <c r="E29" s="38" t="s">
        <v>481</v>
      </c>
      <c r="F29" s="38"/>
      <c r="G29" s="38"/>
      <c r="H29" s="39"/>
      <c r="I29" s="39"/>
      <c r="J29" s="39"/>
      <c r="K29" s="39"/>
      <c r="L29" s="39"/>
      <c r="M29" s="39"/>
      <c r="N29" s="39"/>
      <c r="O29" s="39"/>
      <c r="P29" s="40"/>
      <c r="Q29" s="40"/>
      <c r="R29" s="41" t="s">
        <v>1390</v>
      </c>
      <c r="S29" s="41" t="s">
        <v>58</v>
      </c>
      <c r="T29" s="41">
        <f>+IF(ISERR(S29/R29*100),"N/A",ROUND(S29/R29*100,2))</f>
        <v>0</v>
      </c>
      <c r="U29" s="41" t="s">
        <v>58</v>
      </c>
      <c r="V29" s="41" t="str">
        <f>+IF(ISERR(U29/S29*100),"N/A",ROUND(U29/S29*100,2))</f>
        <v>N/A</v>
      </c>
      <c r="W29" s="42">
        <f>+IF(ISERR(U29/R29*100),"N/A",ROUND(U29/R29*100,2))</f>
        <v>0</v>
      </c>
    </row>
    <row r="30" spans="2:27" ht="22.5" customHeight="1" thickTop="1" thickBot="1" x14ac:dyDescent="0.25">
      <c r="B30" s="7" t="s">
        <v>71</v>
      </c>
      <c r="C30" s="8"/>
      <c r="D30" s="8"/>
      <c r="E30" s="8"/>
      <c r="F30" s="8"/>
      <c r="G30" s="8"/>
      <c r="H30" s="9"/>
      <c r="I30" s="9"/>
      <c r="J30" s="9"/>
      <c r="K30" s="9"/>
      <c r="L30" s="9"/>
      <c r="M30" s="9"/>
      <c r="N30" s="9"/>
      <c r="O30" s="9"/>
      <c r="P30" s="9"/>
      <c r="Q30" s="9"/>
      <c r="R30" s="9"/>
      <c r="S30" s="9"/>
      <c r="T30" s="9"/>
      <c r="U30" s="9"/>
      <c r="V30" s="9"/>
      <c r="W30" s="10"/>
    </row>
    <row r="31" spans="2:27" ht="37.5" customHeight="1" thickTop="1" x14ac:dyDescent="0.2">
      <c r="B31" s="201" t="s">
        <v>2121</v>
      </c>
      <c r="C31" s="202"/>
      <c r="D31" s="202"/>
      <c r="E31" s="202"/>
      <c r="F31" s="202"/>
      <c r="G31" s="202"/>
      <c r="H31" s="202"/>
      <c r="I31" s="202"/>
      <c r="J31" s="202"/>
      <c r="K31" s="202"/>
      <c r="L31" s="202"/>
      <c r="M31" s="202"/>
      <c r="N31" s="202"/>
      <c r="O31" s="202"/>
      <c r="P31" s="202"/>
      <c r="Q31" s="202"/>
      <c r="R31" s="202"/>
      <c r="S31" s="202"/>
      <c r="T31" s="202"/>
      <c r="U31" s="202"/>
      <c r="V31" s="202"/>
      <c r="W31" s="203"/>
    </row>
    <row r="32" spans="2:27" ht="90"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2122</v>
      </c>
      <c r="C33" s="202"/>
      <c r="D33" s="202"/>
      <c r="E33" s="202"/>
      <c r="F33" s="202"/>
      <c r="G33" s="202"/>
      <c r="H33" s="202"/>
      <c r="I33" s="202"/>
      <c r="J33" s="202"/>
      <c r="K33" s="202"/>
      <c r="L33" s="202"/>
      <c r="M33" s="202"/>
      <c r="N33" s="202"/>
      <c r="O33" s="202"/>
      <c r="P33" s="202"/>
      <c r="Q33" s="202"/>
      <c r="R33" s="202"/>
      <c r="S33" s="202"/>
      <c r="T33" s="202"/>
      <c r="U33" s="202"/>
      <c r="V33" s="202"/>
      <c r="W33" s="203"/>
    </row>
    <row r="34" spans="2:23" ht="45" customHeight="1" thickBot="1" x14ac:dyDescent="0.25">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x14ac:dyDescent="0.2">
      <c r="B35" s="201" t="s">
        <v>2123</v>
      </c>
      <c r="C35" s="202"/>
      <c r="D35" s="202"/>
      <c r="E35" s="202"/>
      <c r="F35" s="202"/>
      <c r="G35" s="202"/>
      <c r="H35" s="202"/>
      <c r="I35" s="202"/>
      <c r="J35" s="202"/>
      <c r="K35" s="202"/>
      <c r="L35" s="202"/>
      <c r="M35" s="202"/>
      <c r="N35" s="202"/>
      <c r="O35" s="202"/>
      <c r="P35" s="202"/>
      <c r="Q35" s="202"/>
      <c r="R35" s="202"/>
      <c r="S35" s="202"/>
      <c r="T35" s="202"/>
      <c r="U35" s="202"/>
      <c r="V35" s="202"/>
      <c r="W35" s="203"/>
    </row>
    <row r="36" spans="2:23" ht="15.75" thickBot="1" x14ac:dyDescent="0.25">
      <c r="B36" s="207"/>
      <c r="C36" s="208"/>
      <c r="D36" s="208"/>
      <c r="E36" s="208"/>
      <c r="F36" s="208"/>
      <c r="G36" s="208"/>
      <c r="H36" s="208"/>
      <c r="I36" s="208"/>
      <c r="J36" s="208"/>
      <c r="K36" s="208"/>
      <c r="L36" s="208"/>
      <c r="M36" s="208"/>
      <c r="N36" s="208"/>
      <c r="O36" s="208"/>
      <c r="P36" s="208"/>
      <c r="Q36" s="208"/>
      <c r="R36" s="208"/>
      <c r="S36" s="208"/>
      <c r="T36" s="208"/>
      <c r="U36" s="208"/>
      <c r="V36" s="208"/>
      <c r="W36" s="209"/>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indexed="53"/>
    <pageSetUpPr fitToPage="1"/>
  </sheetPr>
  <dimension ref="A1:AA34"/>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1415</v>
      </c>
      <c r="D4" s="188" t="s">
        <v>1414</v>
      </c>
      <c r="E4" s="188"/>
      <c r="F4" s="188"/>
      <c r="G4" s="188"/>
      <c r="H4" s="189"/>
      <c r="J4" s="190" t="s">
        <v>6</v>
      </c>
      <c r="K4" s="188"/>
      <c r="L4" s="12" t="s">
        <v>203</v>
      </c>
      <c r="M4" s="191" t="s">
        <v>1413</v>
      </c>
      <c r="N4" s="191"/>
      <c r="O4" s="191"/>
      <c r="P4" s="191"/>
      <c r="Q4" s="192"/>
      <c r="R4" s="13"/>
      <c r="S4" s="193" t="s">
        <v>2015</v>
      </c>
      <c r="T4" s="194"/>
      <c r="U4" s="194"/>
      <c r="V4" s="195" t="s">
        <v>1405</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249</v>
      </c>
      <c r="D6" s="198" t="s">
        <v>1412</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1411</v>
      </c>
      <c r="K8" s="19" t="s">
        <v>1410</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1409</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1408</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1407</v>
      </c>
      <c r="C21" s="199"/>
      <c r="D21" s="199"/>
      <c r="E21" s="199"/>
      <c r="F21" s="199"/>
      <c r="G21" s="199"/>
      <c r="H21" s="199"/>
      <c r="I21" s="199"/>
      <c r="J21" s="199"/>
      <c r="K21" s="199"/>
      <c r="L21" s="199"/>
      <c r="M21" s="200" t="s">
        <v>249</v>
      </c>
      <c r="N21" s="200"/>
      <c r="O21" s="200" t="s">
        <v>48</v>
      </c>
      <c r="P21" s="200"/>
      <c r="Q21" s="200" t="s">
        <v>49</v>
      </c>
      <c r="R21" s="200"/>
      <c r="S21" s="27" t="s">
        <v>884</v>
      </c>
      <c r="T21" s="27" t="s">
        <v>58</v>
      </c>
      <c r="U21" s="27" t="s">
        <v>84</v>
      </c>
      <c r="V21" s="27" t="str">
        <f>+IF(ISERR(U21/T21*100),"N/A",ROUND(U21/T21*100,2))</f>
        <v>N/A</v>
      </c>
      <c r="W21" s="28" t="str">
        <f>+IF(ISERR(U21/S21*100),"N/A",ROUND(U21/S21*100,2))</f>
        <v>N/A</v>
      </c>
    </row>
    <row r="22" spans="2:27" ht="56.25" customHeight="1" thickBot="1" x14ac:dyDescent="0.25">
      <c r="B22" s="127" t="s">
        <v>1406</v>
      </c>
      <c r="C22" s="199"/>
      <c r="D22" s="199"/>
      <c r="E22" s="199"/>
      <c r="F22" s="199"/>
      <c r="G22" s="199"/>
      <c r="H22" s="199"/>
      <c r="I22" s="199"/>
      <c r="J22" s="199"/>
      <c r="K22" s="199"/>
      <c r="L22" s="199"/>
      <c r="M22" s="200" t="s">
        <v>249</v>
      </c>
      <c r="N22" s="200"/>
      <c r="O22" s="200" t="s">
        <v>48</v>
      </c>
      <c r="P22" s="200"/>
      <c r="Q22" s="200" t="s">
        <v>49</v>
      </c>
      <c r="R22" s="200"/>
      <c r="S22" s="27" t="s">
        <v>51</v>
      </c>
      <c r="T22" s="27" t="s">
        <v>58</v>
      </c>
      <c r="U22" s="27" t="s">
        <v>84</v>
      </c>
      <c r="V22" s="27" t="str">
        <f>+IF(ISERR(U22/T22*100),"N/A",ROUND(U22/T22*100,2))</f>
        <v>N/A</v>
      </c>
      <c r="W22" s="28" t="str">
        <f>+IF(ISERR(U22/S22*100),"N/A",ROUND(U22/S22*100,2))</f>
        <v>N/A</v>
      </c>
    </row>
    <row r="23" spans="2:27" ht="21.75" customHeight="1" thickTop="1" thickBot="1" x14ac:dyDescent="0.25">
      <c r="B23" s="7" t="s">
        <v>60</v>
      </c>
      <c r="C23" s="8"/>
      <c r="D23" s="8"/>
      <c r="E23" s="8"/>
      <c r="F23" s="8"/>
      <c r="G23" s="8"/>
      <c r="H23" s="9"/>
      <c r="I23" s="9"/>
      <c r="J23" s="9"/>
      <c r="K23" s="9"/>
      <c r="L23" s="9"/>
      <c r="M23" s="9"/>
      <c r="N23" s="9"/>
      <c r="O23" s="9"/>
      <c r="P23" s="9"/>
      <c r="Q23" s="9"/>
      <c r="R23" s="9"/>
      <c r="S23" s="9"/>
      <c r="T23" s="9"/>
      <c r="U23" s="9"/>
      <c r="V23" s="9"/>
      <c r="W23" s="10"/>
      <c r="X23" s="18"/>
    </row>
    <row r="24" spans="2:27" ht="29.25" customHeight="1" thickTop="1" thickBot="1" x14ac:dyDescent="0.25">
      <c r="B24" s="137" t="s">
        <v>2298</v>
      </c>
      <c r="C24" s="138"/>
      <c r="D24" s="138"/>
      <c r="E24" s="138"/>
      <c r="F24" s="138"/>
      <c r="G24" s="138"/>
      <c r="H24" s="138"/>
      <c r="I24" s="138"/>
      <c r="J24" s="138"/>
      <c r="K24" s="138"/>
      <c r="L24" s="138"/>
      <c r="M24" s="138"/>
      <c r="N24" s="138"/>
      <c r="O24" s="138"/>
      <c r="P24" s="138"/>
      <c r="Q24" s="139"/>
      <c r="R24" s="29" t="s">
        <v>41</v>
      </c>
      <c r="S24" s="143" t="s">
        <v>42</v>
      </c>
      <c r="T24" s="143"/>
      <c r="U24" s="30" t="s">
        <v>61</v>
      </c>
      <c r="V24" s="144" t="s">
        <v>62</v>
      </c>
      <c r="W24" s="145"/>
    </row>
    <row r="25" spans="2:27" ht="30.75" customHeight="1" thickBot="1" x14ac:dyDescent="0.25">
      <c r="B25" s="140"/>
      <c r="C25" s="141"/>
      <c r="D25" s="141"/>
      <c r="E25" s="141"/>
      <c r="F25" s="141"/>
      <c r="G25" s="141"/>
      <c r="H25" s="141"/>
      <c r="I25" s="141"/>
      <c r="J25" s="141"/>
      <c r="K25" s="141"/>
      <c r="L25" s="141"/>
      <c r="M25" s="141"/>
      <c r="N25" s="141"/>
      <c r="O25" s="141"/>
      <c r="P25" s="141"/>
      <c r="Q25" s="142"/>
      <c r="R25" s="31" t="s">
        <v>63</v>
      </c>
      <c r="S25" s="31" t="s">
        <v>63</v>
      </c>
      <c r="T25" s="31" t="s">
        <v>48</v>
      </c>
      <c r="U25" s="31" t="s">
        <v>63</v>
      </c>
      <c r="V25" s="31" t="s">
        <v>64</v>
      </c>
      <c r="W25" s="32" t="s">
        <v>65</v>
      </c>
      <c r="Y25" s="18"/>
    </row>
    <row r="26" spans="2:27" ht="23.25" customHeight="1" thickBot="1" x14ac:dyDescent="0.25">
      <c r="B26" s="146" t="s">
        <v>66</v>
      </c>
      <c r="C26" s="147"/>
      <c r="D26" s="147"/>
      <c r="E26" s="33" t="s">
        <v>237</v>
      </c>
      <c r="F26" s="33"/>
      <c r="G26" s="33"/>
      <c r="H26" s="34"/>
      <c r="I26" s="34"/>
      <c r="J26" s="34"/>
      <c r="K26" s="34"/>
      <c r="L26" s="34"/>
      <c r="M26" s="34"/>
      <c r="N26" s="34"/>
      <c r="O26" s="34"/>
      <c r="P26" s="35"/>
      <c r="Q26" s="35"/>
      <c r="R26" s="36" t="s">
        <v>1405</v>
      </c>
      <c r="S26" s="36" t="s">
        <v>10</v>
      </c>
      <c r="T26" s="35"/>
      <c r="U26" s="36" t="s">
        <v>58</v>
      </c>
      <c r="V26" s="35"/>
      <c r="W26" s="37">
        <f>+IF(ISERR(U26/R26*100),"N/A",ROUND(U26/R26*100,2))</f>
        <v>0</v>
      </c>
    </row>
    <row r="27" spans="2:27" ht="26.25" customHeight="1" thickBot="1" x14ac:dyDescent="0.25">
      <c r="B27" s="148" t="s">
        <v>69</v>
      </c>
      <c r="C27" s="149"/>
      <c r="D27" s="149"/>
      <c r="E27" s="38" t="s">
        <v>237</v>
      </c>
      <c r="F27" s="38"/>
      <c r="G27" s="38"/>
      <c r="H27" s="39"/>
      <c r="I27" s="39"/>
      <c r="J27" s="39"/>
      <c r="K27" s="39"/>
      <c r="L27" s="39"/>
      <c r="M27" s="39"/>
      <c r="N27" s="39"/>
      <c r="O27" s="39"/>
      <c r="P27" s="40"/>
      <c r="Q27" s="40"/>
      <c r="R27" s="41" t="s">
        <v>1405</v>
      </c>
      <c r="S27" s="41" t="s">
        <v>58</v>
      </c>
      <c r="T27" s="41">
        <f>+IF(ISERR(S27/R27*100),"N/A",ROUND(S27/R27*100,2))</f>
        <v>0</v>
      </c>
      <c r="U27" s="41" t="s">
        <v>58</v>
      </c>
      <c r="V27" s="41" t="str">
        <f>+IF(ISERR(U27/S27*100),"N/A",ROUND(U27/S27*100,2))</f>
        <v>N/A</v>
      </c>
      <c r="W27" s="42">
        <f>+IF(ISERR(U27/R27*100),"N/A",ROUND(U27/R27*100,2))</f>
        <v>0</v>
      </c>
    </row>
    <row r="28" spans="2:27" ht="22.5" customHeight="1" thickTop="1" thickBot="1" x14ac:dyDescent="0.25">
      <c r="B28" s="7" t="s">
        <v>71</v>
      </c>
      <c r="C28" s="8"/>
      <c r="D28" s="8"/>
      <c r="E28" s="8"/>
      <c r="F28" s="8"/>
      <c r="G28" s="8"/>
      <c r="H28" s="9"/>
      <c r="I28" s="9"/>
      <c r="J28" s="9"/>
      <c r="K28" s="9"/>
      <c r="L28" s="9"/>
      <c r="M28" s="9"/>
      <c r="N28" s="9"/>
      <c r="O28" s="9"/>
      <c r="P28" s="9"/>
      <c r="Q28" s="9"/>
      <c r="R28" s="9"/>
      <c r="S28" s="9"/>
      <c r="T28" s="9"/>
      <c r="U28" s="9"/>
      <c r="V28" s="9"/>
      <c r="W28" s="10"/>
    </row>
    <row r="29" spans="2:27" ht="37.5" customHeight="1" thickTop="1" x14ac:dyDescent="0.2">
      <c r="B29" s="201" t="s">
        <v>2118</v>
      </c>
      <c r="C29" s="202"/>
      <c r="D29" s="202"/>
      <c r="E29" s="202"/>
      <c r="F29" s="202"/>
      <c r="G29" s="202"/>
      <c r="H29" s="202"/>
      <c r="I29" s="202"/>
      <c r="J29" s="202"/>
      <c r="K29" s="202"/>
      <c r="L29" s="202"/>
      <c r="M29" s="202"/>
      <c r="N29" s="202"/>
      <c r="O29" s="202"/>
      <c r="P29" s="202"/>
      <c r="Q29" s="202"/>
      <c r="R29" s="202"/>
      <c r="S29" s="202"/>
      <c r="T29" s="202"/>
      <c r="U29" s="202"/>
      <c r="V29" s="202"/>
      <c r="W29" s="203"/>
    </row>
    <row r="30" spans="2:27" ht="42.75" customHeight="1" thickBot="1" x14ac:dyDescent="0.25">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x14ac:dyDescent="0.2">
      <c r="B31" s="201" t="s">
        <v>2119</v>
      </c>
      <c r="C31" s="202"/>
      <c r="D31" s="202"/>
      <c r="E31" s="202"/>
      <c r="F31" s="202"/>
      <c r="G31" s="202"/>
      <c r="H31" s="202"/>
      <c r="I31" s="202"/>
      <c r="J31" s="202"/>
      <c r="K31" s="202"/>
      <c r="L31" s="202"/>
      <c r="M31" s="202"/>
      <c r="N31" s="202"/>
      <c r="O31" s="202"/>
      <c r="P31" s="202"/>
      <c r="Q31" s="202"/>
      <c r="R31" s="202"/>
      <c r="S31" s="202"/>
      <c r="T31" s="202"/>
      <c r="U31" s="202"/>
      <c r="V31" s="202"/>
      <c r="W31" s="203"/>
    </row>
    <row r="32" spans="2:27" ht="57.75"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2120</v>
      </c>
      <c r="C33" s="202"/>
      <c r="D33" s="202"/>
      <c r="E33" s="202"/>
      <c r="F33" s="202"/>
      <c r="G33" s="202"/>
      <c r="H33" s="202"/>
      <c r="I33" s="202"/>
      <c r="J33" s="202"/>
      <c r="K33" s="202"/>
      <c r="L33" s="202"/>
      <c r="M33" s="202"/>
      <c r="N33" s="202"/>
      <c r="O33" s="202"/>
      <c r="P33" s="202"/>
      <c r="Q33" s="202"/>
      <c r="R33" s="202"/>
      <c r="S33" s="202"/>
      <c r="T33" s="202"/>
      <c r="U33" s="202"/>
      <c r="V33" s="202"/>
      <c r="W33" s="203"/>
    </row>
    <row r="34" spans="2:23" ht="38.25" customHeight="1" thickBot="1" x14ac:dyDescent="0.25">
      <c r="B34" s="207"/>
      <c r="C34" s="208"/>
      <c r="D34" s="208"/>
      <c r="E34" s="208"/>
      <c r="F34" s="208"/>
      <c r="G34" s="208"/>
      <c r="H34" s="208"/>
      <c r="I34" s="208"/>
      <c r="J34" s="208"/>
      <c r="K34" s="208"/>
      <c r="L34" s="208"/>
      <c r="M34" s="208"/>
      <c r="N34" s="208"/>
      <c r="O34" s="208"/>
      <c r="P34" s="208"/>
      <c r="Q34" s="208"/>
      <c r="R34" s="208"/>
      <c r="S34" s="208"/>
      <c r="T34" s="208"/>
      <c r="U34" s="208"/>
      <c r="V34" s="208"/>
      <c r="W34" s="20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indexed="53"/>
    <pageSetUpPr fitToPage="1"/>
  </sheetPr>
  <dimension ref="A1:AA39"/>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1415</v>
      </c>
      <c r="D4" s="188" t="s">
        <v>1414</v>
      </c>
      <c r="E4" s="188"/>
      <c r="F4" s="188"/>
      <c r="G4" s="188"/>
      <c r="H4" s="189"/>
      <c r="J4" s="190" t="s">
        <v>6</v>
      </c>
      <c r="K4" s="188"/>
      <c r="L4" s="12" t="s">
        <v>1430</v>
      </c>
      <c r="M4" s="191" t="s">
        <v>1429</v>
      </c>
      <c r="N4" s="191"/>
      <c r="O4" s="191"/>
      <c r="P4" s="191"/>
      <c r="Q4" s="192"/>
      <c r="R4" s="13"/>
      <c r="S4" s="193" t="s">
        <v>2015</v>
      </c>
      <c r="T4" s="194"/>
      <c r="U4" s="194"/>
      <c r="V4" s="195" t="s">
        <v>1428</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252</v>
      </c>
      <c r="D6" s="198" t="s">
        <v>1427</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12</v>
      </c>
      <c r="D7" s="197" t="s">
        <v>1426</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1425</v>
      </c>
      <c r="K8" s="19" t="s">
        <v>1424</v>
      </c>
      <c r="L8" s="19" t="s">
        <v>1423</v>
      </c>
      <c r="M8" s="19" t="s">
        <v>1422</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349.5" customHeight="1" thickTop="1" thickBot="1" x14ac:dyDescent="0.25">
      <c r="B10" s="20" t="s">
        <v>21</v>
      </c>
      <c r="C10" s="195" t="s">
        <v>1421</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1408</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1420</v>
      </c>
      <c r="C21" s="199"/>
      <c r="D21" s="199"/>
      <c r="E21" s="199"/>
      <c r="F21" s="199"/>
      <c r="G21" s="199"/>
      <c r="H21" s="199"/>
      <c r="I21" s="199"/>
      <c r="J21" s="199"/>
      <c r="K21" s="199"/>
      <c r="L21" s="199"/>
      <c r="M21" s="200" t="s">
        <v>252</v>
      </c>
      <c r="N21" s="200"/>
      <c r="O21" s="200" t="s">
        <v>48</v>
      </c>
      <c r="P21" s="200"/>
      <c r="Q21" s="200" t="s">
        <v>65</v>
      </c>
      <c r="R21" s="200"/>
      <c r="S21" s="27" t="s">
        <v>975</v>
      </c>
      <c r="T21" s="27" t="s">
        <v>84</v>
      </c>
      <c r="U21" s="27" t="s">
        <v>84</v>
      </c>
      <c r="V21" s="27" t="str">
        <f>+IF(ISERR(U21/T21*100),"N/A",ROUND(U21/T21*100,2))</f>
        <v>N/A</v>
      </c>
      <c r="W21" s="28" t="str">
        <f>+IF(ISERR(U21/S21*100),"N/A",ROUND(U21/S21*100,2))</f>
        <v>N/A</v>
      </c>
    </row>
    <row r="22" spans="2:27" ht="56.25" customHeight="1" x14ac:dyDescent="0.2">
      <c r="B22" s="127" t="s">
        <v>1419</v>
      </c>
      <c r="C22" s="199"/>
      <c r="D22" s="199"/>
      <c r="E22" s="199"/>
      <c r="F22" s="199"/>
      <c r="G22" s="199"/>
      <c r="H22" s="199"/>
      <c r="I22" s="199"/>
      <c r="J22" s="199"/>
      <c r="K22" s="199"/>
      <c r="L22" s="199"/>
      <c r="M22" s="200" t="s">
        <v>252</v>
      </c>
      <c r="N22" s="200"/>
      <c r="O22" s="200" t="s">
        <v>48</v>
      </c>
      <c r="P22" s="200"/>
      <c r="Q22" s="200" t="s">
        <v>85</v>
      </c>
      <c r="R22" s="200"/>
      <c r="S22" s="27" t="s">
        <v>50</v>
      </c>
      <c r="T22" s="27" t="s">
        <v>84</v>
      </c>
      <c r="U22" s="27" t="s">
        <v>84</v>
      </c>
      <c r="V22" s="27" t="str">
        <f>+IF(ISERR(U22/T22*100),"N/A",ROUND(U22/T22*100,2))</f>
        <v>N/A</v>
      </c>
      <c r="W22" s="28" t="str">
        <f>+IF(ISERR(U22/S22*100),"N/A",ROUND(U22/S22*100,2))</f>
        <v>N/A</v>
      </c>
    </row>
    <row r="23" spans="2:27" ht="56.25" customHeight="1" x14ac:dyDescent="0.2">
      <c r="B23" s="127" t="s">
        <v>1418</v>
      </c>
      <c r="C23" s="199"/>
      <c r="D23" s="199"/>
      <c r="E23" s="199"/>
      <c r="F23" s="199"/>
      <c r="G23" s="199"/>
      <c r="H23" s="199"/>
      <c r="I23" s="199"/>
      <c r="J23" s="199"/>
      <c r="K23" s="199"/>
      <c r="L23" s="199"/>
      <c r="M23" s="200" t="s">
        <v>252</v>
      </c>
      <c r="N23" s="200"/>
      <c r="O23" s="200" t="s">
        <v>48</v>
      </c>
      <c r="P23" s="200"/>
      <c r="Q23" s="200" t="s">
        <v>65</v>
      </c>
      <c r="R23" s="200"/>
      <c r="S23" s="27" t="s">
        <v>50</v>
      </c>
      <c r="T23" s="27" t="s">
        <v>84</v>
      </c>
      <c r="U23" s="27" t="s">
        <v>84</v>
      </c>
      <c r="V23" s="27" t="str">
        <f>+IF(ISERR(U23/T23*100),"N/A",ROUND(U23/T23*100,2))</f>
        <v>N/A</v>
      </c>
      <c r="W23" s="28" t="str">
        <f>+IF(ISERR(U23/S23*100),"N/A",ROUND(U23/S23*100,2))</f>
        <v>N/A</v>
      </c>
    </row>
    <row r="24" spans="2:27" ht="56.25" customHeight="1" x14ac:dyDescent="0.2">
      <c r="B24" s="127" t="s">
        <v>1419</v>
      </c>
      <c r="C24" s="199"/>
      <c r="D24" s="199"/>
      <c r="E24" s="199"/>
      <c r="F24" s="199"/>
      <c r="G24" s="199"/>
      <c r="H24" s="199"/>
      <c r="I24" s="199"/>
      <c r="J24" s="199"/>
      <c r="K24" s="199"/>
      <c r="L24" s="199"/>
      <c r="M24" s="200" t="s">
        <v>12</v>
      </c>
      <c r="N24" s="200"/>
      <c r="O24" s="200" t="s">
        <v>48</v>
      </c>
      <c r="P24" s="200"/>
      <c r="Q24" s="200" t="s">
        <v>85</v>
      </c>
      <c r="R24" s="200"/>
      <c r="S24" s="27" t="s">
        <v>50</v>
      </c>
      <c r="T24" s="27" t="s">
        <v>84</v>
      </c>
      <c r="U24" s="27" t="s">
        <v>84</v>
      </c>
      <c r="V24" s="27" t="str">
        <f>+IF(ISERR(U24/T24*100),"N/A",ROUND(U24/T24*100,2))</f>
        <v>N/A</v>
      </c>
      <c r="W24" s="28" t="str">
        <f>+IF(ISERR(U24/S24*100),"N/A",ROUND(U24/S24*100,2))</f>
        <v>N/A</v>
      </c>
    </row>
    <row r="25" spans="2:27" ht="56.25" customHeight="1" thickBot="1" x14ac:dyDescent="0.25">
      <c r="B25" s="127" t="s">
        <v>1418</v>
      </c>
      <c r="C25" s="199"/>
      <c r="D25" s="199"/>
      <c r="E25" s="199"/>
      <c r="F25" s="199"/>
      <c r="G25" s="199"/>
      <c r="H25" s="199"/>
      <c r="I25" s="199"/>
      <c r="J25" s="199"/>
      <c r="K25" s="199"/>
      <c r="L25" s="199"/>
      <c r="M25" s="200" t="s">
        <v>12</v>
      </c>
      <c r="N25" s="200"/>
      <c r="O25" s="200" t="s">
        <v>48</v>
      </c>
      <c r="P25" s="200"/>
      <c r="Q25" s="200" t="s">
        <v>65</v>
      </c>
      <c r="R25" s="200"/>
      <c r="S25" s="27" t="s">
        <v>50</v>
      </c>
      <c r="T25" s="27" t="s">
        <v>84</v>
      </c>
      <c r="U25" s="27" t="s">
        <v>84</v>
      </c>
      <c r="V25" s="27" t="str">
        <f>+IF(ISERR(U25/T25*100),"N/A",ROUND(U25/T25*100,2))</f>
        <v>N/A</v>
      </c>
      <c r="W25" s="28" t="str">
        <f>+IF(ISERR(U25/S25*100),"N/A",ROUND(U25/S25*100,2))</f>
        <v>N/A</v>
      </c>
    </row>
    <row r="26" spans="2:27" ht="21.75" customHeight="1" thickTop="1" thickBot="1" x14ac:dyDescent="0.25">
      <c r="B26" s="7" t="s">
        <v>60</v>
      </c>
      <c r="C26" s="8"/>
      <c r="D26" s="8"/>
      <c r="E26" s="8"/>
      <c r="F26" s="8"/>
      <c r="G26" s="8"/>
      <c r="H26" s="9"/>
      <c r="I26" s="9"/>
      <c r="J26" s="9"/>
      <c r="K26" s="9"/>
      <c r="L26" s="9"/>
      <c r="M26" s="9"/>
      <c r="N26" s="9"/>
      <c r="O26" s="9"/>
      <c r="P26" s="9"/>
      <c r="Q26" s="9"/>
      <c r="R26" s="9"/>
      <c r="S26" s="9"/>
      <c r="T26" s="9"/>
      <c r="U26" s="9"/>
      <c r="V26" s="9"/>
      <c r="W26" s="10"/>
      <c r="X26" s="18"/>
    </row>
    <row r="27" spans="2:27" ht="29.25" customHeight="1" thickTop="1" thickBot="1" x14ac:dyDescent="0.25">
      <c r="B27" s="137" t="s">
        <v>2298</v>
      </c>
      <c r="C27" s="138"/>
      <c r="D27" s="138"/>
      <c r="E27" s="138"/>
      <c r="F27" s="138"/>
      <c r="G27" s="138"/>
      <c r="H27" s="138"/>
      <c r="I27" s="138"/>
      <c r="J27" s="138"/>
      <c r="K27" s="138"/>
      <c r="L27" s="138"/>
      <c r="M27" s="138"/>
      <c r="N27" s="138"/>
      <c r="O27" s="138"/>
      <c r="P27" s="138"/>
      <c r="Q27" s="139"/>
      <c r="R27" s="29" t="s">
        <v>41</v>
      </c>
      <c r="S27" s="143" t="s">
        <v>42</v>
      </c>
      <c r="T27" s="143"/>
      <c r="U27" s="30" t="s">
        <v>61</v>
      </c>
      <c r="V27" s="144" t="s">
        <v>62</v>
      </c>
      <c r="W27" s="145"/>
    </row>
    <row r="28" spans="2:27" ht="30.75" customHeight="1" thickBot="1" x14ac:dyDescent="0.25">
      <c r="B28" s="140"/>
      <c r="C28" s="141"/>
      <c r="D28" s="141"/>
      <c r="E28" s="141"/>
      <c r="F28" s="141"/>
      <c r="G28" s="141"/>
      <c r="H28" s="141"/>
      <c r="I28" s="141"/>
      <c r="J28" s="141"/>
      <c r="K28" s="141"/>
      <c r="L28" s="141"/>
      <c r="M28" s="141"/>
      <c r="N28" s="141"/>
      <c r="O28" s="141"/>
      <c r="P28" s="141"/>
      <c r="Q28" s="142"/>
      <c r="R28" s="31" t="s">
        <v>63</v>
      </c>
      <c r="S28" s="31" t="s">
        <v>63</v>
      </c>
      <c r="T28" s="31" t="s">
        <v>48</v>
      </c>
      <c r="U28" s="31" t="s">
        <v>63</v>
      </c>
      <c r="V28" s="31" t="s">
        <v>64</v>
      </c>
      <c r="W28" s="32" t="s">
        <v>65</v>
      </c>
      <c r="Y28" s="18"/>
    </row>
    <row r="29" spans="2:27" ht="23.25" customHeight="1" thickBot="1" x14ac:dyDescent="0.25">
      <c r="B29" s="146" t="s">
        <v>66</v>
      </c>
      <c r="C29" s="147"/>
      <c r="D29" s="147"/>
      <c r="E29" s="33" t="s">
        <v>239</v>
      </c>
      <c r="F29" s="33"/>
      <c r="G29" s="33"/>
      <c r="H29" s="34"/>
      <c r="I29" s="34"/>
      <c r="J29" s="34"/>
      <c r="K29" s="34"/>
      <c r="L29" s="34"/>
      <c r="M29" s="34"/>
      <c r="N29" s="34"/>
      <c r="O29" s="34"/>
      <c r="P29" s="35"/>
      <c r="Q29" s="35"/>
      <c r="R29" s="36" t="s">
        <v>1417</v>
      </c>
      <c r="S29" s="36" t="s">
        <v>10</v>
      </c>
      <c r="T29" s="35"/>
      <c r="U29" s="36" t="s">
        <v>1149</v>
      </c>
      <c r="V29" s="35"/>
      <c r="W29" s="37">
        <f>+IF(ISERR(U29/R29*100),"N/A",ROUND(U29/R29*100,2))</f>
        <v>1.19</v>
      </c>
    </row>
    <row r="30" spans="2:27" ht="26.25" customHeight="1" x14ac:dyDescent="0.2">
      <c r="B30" s="148" t="s">
        <v>69</v>
      </c>
      <c r="C30" s="149"/>
      <c r="D30" s="149"/>
      <c r="E30" s="38" t="s">
        <v>239</v>
      </c>
      <c r="F30" s="38"/>
      <c r="G30" s="38"/>
      <c r="H30" s="39"/>
      <c r="I30" s="39"/>
      <c r="J30" s="39"/>
      <c r="K30" s="39"/>
      <c r="L30" s="39"/>
      <c r="M30" s="39"/>
      <c r="N30" s="39"/>
      <c r="O30" s="39"/>
      <c r="P30" s="40"/>
      <c r="Q30" s="40"/>
      <c r="R30" s="41" t="s">
        <v>1417</v>
      </c>
      <c r="S30" s="41" t="s">
        <v>1416</v>
      </c>
      <c r="T30" s="41">
        <f>+IF(ISERR(S30/R30*100),"N/A",ROUND(S30/R30*100,2))</f>
        <v>13.48</v>
      </c>
      <c r="U30" s="41" t="s">
        <v>1149</v>
      </c>
      <c r="V30" s="41">
        <f>+IF(ISERR(U30/S30*100),"N/A",ROUND(U30/S30*100,2))</f>
        <v>8.83</v>
      </c>
      <c r="W30" s="42">
        <f>+IF(ISERR(U30/R30*100),"N/A",ROUND(U30/R30*100,2))</f>
        <v>1.19</v>
      </c>
    </row>
    <row r="31" spans="2:27" ht="23.25" customHeight="1" thickBot="1" x14ac:dyDescent="0.25">
      <c r="B31" s="146" t="s">
        <v>66</v>
      </c>
      <c r="C31" s="147"/>
      <c r="D31" s="147"/>
      <c r="E31" s="33" t="s">
        <v>67</v>
      </c>
      <c r="F31" s="33"/>
      <c r="G31" s="33"/>
      <c r="H31" s="34"/>
      <c r="I31" s="34"/>
      <c r="J31" s="34"/>
      <c r="K31" s="34"/>
      <c r="L31" s="34"/>
      <c r="M31" s="34"/>
      <c r="N31" s="34"/>
      <c r="O31" s="34"/>
      <c r="P31" s="35"/>
      <c r="Q31" s="35"/>
      <c r="R31" s="36" t="s">
        <v>204</v>
      </c>
      <c r="S31" s="36" t="s">
        <v>10</v>
      </c>
      <c r="T31" s="35"/>
      <c r="U31" s="36" t="s">
        <v>58</v>
      </c>
      <c r="V31" s="35"/>
      <c r="W31" s="37">
        <f>+IF(ISERR(U31/R31*100),"N/A",ROUND(U31/R31*100,2))</f>
        <v>0</v>
      </c>
    </row>
    <row r="32" spans="2:27" ht="26.25" customHeight="1" thickBot="1" x14ac:dyDescent="0.25">
      <c r="B32" s="148" t="s">
        <v>69</v>
      </c>
      <c r="C32" s="149"/>
      <c r="D32" s="149"/>
      <c r="E32" s="38" t="s">
        <v>67</v>
      </c>
      <c r="F32" s="38"/>
      <c r="G32" s="38"/>
      <c r="H32" s="39"/>
      <c r="I32" s="39"/>
      <c r="J32" s="39"/>
      <c r="K32" s="39"/>
      <c r="L32" s="39"/>
      <c r="M32" s="39"/>
      <c r="N32" s="39"/>
      <c r="O32" s="39"/>
      <c r="P32" s="40"/>
      <c r="Q32" s="40"/>
      <c r="R32" s="41" t="s">
        <v>204</v>
      </c>
      <c r="S32" s="41" t="s">
        <v>58</v>
      </c>
      <c r="T32" s="41">
        <f>+IF(ISERR(S32/R32*100),"N/A",ROUND(S32/R32*100,2))</f>
        <v>0</v>
      </c>
      <c r="U32" s="41" t="s">
        <v>58</v>
      </c>
      <c r="V32" s="41" t="str">
        <f>+IF(ISERR(U32/S32*100),"N/A",ROUND(U32/S32*100,2))</f>
        <v>N/A</v>
      </c>
      <c r="W32" s="42">
        <f>+IF(ISERR(U32/R32*100),"N/A",ROUND(U32/R32*100,2))</f>
        <v>0</v>
      </c>
    </row>
    <row r="33" spans="2:23" ht="22.5" customHeight="1" thickTop="1" thickBot="1" x14ac:dyDescent="0.25">
      <c r="B33" s="7" t="s">
        <v>71</v>
      </c>
      <c r="C33" s="8"/>
      <c r="D33" s="8"/>
      <c r="E33" s="8"/>
      <c r="F33" s="8"/>
      <c r="G33" s="8"/>
      <c r="H33" s="9"/>
      <c r="I33" s="9"/>
      <c r="J33" s="9"/>
      <c r="K33" s="9"/>
      <c r="L33" s="9"/>
      <c r="M33" s="9"/>
      <c r="N33" s="9"/>
      <c r="O33" s="9"/>
      <c r="P33" s="9"/>
      <c r="Q33" s="9"/>
      <c r="R33" s="9"/>
      <c r="S33" s="9"/>
      <c r="T33" s="9"/>
      <c r="U33" s="9"/>
      <c r="V33" s="9"/>
      <c r="W33" s="10"/>
    </row>
    <row r="34" spans="2:23" ht="37.5" customHeight="1" thickTop="1" x14ac:dyDescent="0.2">
      <c r="B34" s="201" t="s">
        <v>2115</v>
      </c>
      <c r="C34" s="202"/>
      <c r="D34" s="202"/>
      <c r="E34" s="202"/>
      <c r="F34" s="202"/>
      <c r="G34" s="202"/>
      <c r="H34" s="202"/>
      <c r="I34" s="202"/>
      <c r="J34" s="202"/>
      <c r="K34" s="202"/>
      <c r="L34" s="202"/>
      <c r="M34" s="202"/>
      <c r="N34" s="202"/>
      <c r="O34" s="202"/>
      <c r="P34" s="202"/>
      <c r="Q34" s="202"/>
      <c r="R34" s="202"/>
      <c r="S34" s="202"/>
      <c r="T34" s="202"/>
      <c r="U34" s="202"/>
      <c r="V34" s="202"/>
      <c r="W34" s="203"/>
    </row>
    <row r="35" spans="2:23" ht="216.75" customHeight="1" thickBot="1" x14ac:dyDescent="0.25">
      <c r="B35" s="204"/>
      <c r="C35" s="205"/>
      <c r="D35" s="205"/>
      <c r="E35" s="205"/>
      <c r="F35" s="205"/>
      <c r="G35" s="205"/>
      <c r="H35" s="205"/>
      <c r="I35" s="205"/>
      <c r="J35" s="205"/>
      <c r="K35" s="205"/>
      <c r="L35" s="205"/>
      <c r="M35" s="205"/>
      <c r="N35" s="205"/>
      <c r="O35" s="205"/>
      <c r="P35" s="205"/>
      <c r="Q35" s="205"/>
      <c r="R35" s="205"/>
      <c r="S35" s="205"/>
      <c r="T35" s="205"/>
      <c r="U35" s="205"/>
      <c r="V35" s="205"/>
      <c r="W35" s="206"/>
    </row>
    <row r="36" spans="2:23" ht="37.5" customHeight="1" thickTop="1" x14ac:dyDescent="0.2">
      <c r="B36" s="201" t="s">
        <v>2116</v>
      </c>
      <c r="C36" s="202"/>
      <c r="D36" s="202"/>
      <c r="E36" s="202"/>
      <c r="F36" s="202"/>
      <c r="G36" s="202"/>
      <c r="H36" s="202"/>
      <c r="I36" s="202"/>
      <c r="J36" s="202"/>
      <c r="K36" s="202"/>
      <c r="L36" s="202"/>
      <c r="M36" s="202"/>
      <c r="N36" s="202"/>
      <c r="O36" s="202"/>
      <c r="P36" s="202"/>
      <c r="Q36" s="202"/>
      <c r="R36" s="202"/>
      <c r="S36" s="202"/>
      <c r="T36" s="202"/>
      <c r="U36" s="202"/>
      <c r="V36" s="202"/>
      <c r="W36" s="203"/>
    </row>
    <row r="37" spans="2:23" ht="82.5" customHeight="1" thickBot="1" x14ac:dyDescent="0.25">
      <c r="B37" s="204"/>
      <c r="C37" s="205"/>
      <c r="D37" s="205"/>
      <c r="E37" s="205"/>
      <c r="F37" s="205"/>
      <c r="G37" s="205"/>
      <c r="H37" s="205"/>
      <c r="I37" s="205"/>
      <c r="J37" s="205"/>
      <c r="K37" s="205"/>
      <c r="L37" s="205"/>
      <c r="M37" s="205"/>
      <c r="N37" s="205"/>
      <c r="O37" s="205"/>
      <c r="P37" s="205"/>
      <c r="Q37" s="205"/>
      <c r="R37" s="205"/>
      <c r="S37" s="205"/>
      <c r="T37" s="205"/>
      <c r="U37" s="205"/>
      <c r="V37" s="205"/>
      <c r="W37" s="206"/>
    </row>
    <row r="38" spans="2:23" ht="37.5" customHeight="1" thickTop="1" x14ac:dyDescent="0.2">
      <c r="B38" s="201" t="s">
        <v>2117</v>
      </c>
      <c r="C38" s="202"/>
      <c r="D38" s="202"/>
      <c r="E38" s="202"/>
      <c r="F38" s="202"/>
      <c r="G38" s="202"/>
      <c r="H38" s="202"/>
      <c r="I38" s="202"/>
      <c r="J38" s="202"/>
      <c r="K38" s="202"/>
      <c r="L38" s="202"/>
      <c r="M38" s="202"/>
      <c r="N38" s="202"/>
      <c r="O38" s="202"/>
      <c r="P38" s="202"/>
      <c r="Q38" s="202"/>
      <c r="R38" s="202"/>
      <c r="S38" s="202"/>
      <c r="T38" s="202"/>
      <c r="U38" s="202"/>
      <c r="V38" s="202"/>
      <c r="W38" s="203"/>
    </row>
    <row r="39" spans="2:23" ht="143.25" customHeight="1" thickBot="1" x14ac:dyDescent="0.25">
      <c r="B39" s="207"/>
      <c r="C39" s="208"/>
      <c r="D39" s="208"/>
      <c r="E39" s="208"/>
      <c r="F39" s="208"/>
      <c r="G39" s="208"/>
      <c r="H39" s="208"/>
      <c r="I39" s="208"/>
      <c r="J39" s="208"/>
      <c r="K39" s="208"/>
      <c r="L39" s="208"/>
      <c r="M39" s="208"/>
      <c r="N39" s="208"/>
      <c r="O39" s="208"/>
      <c r="P39" s="208"/>
      <c r="Q39" s="208"/>
      <c r="R39" s="208"/>
      <c r="S39" s="208"/>
      <c r="T39" s="208"/>
      <c r="U39" s="208"/>
      <c r="V39" s="208"/>
      <c r="W39" s="209"/>
    </row>
  </sheetData>
  <mergeCells count="69">
    <mergeCell ref="B32:D32"/>
    <mergeCell ref="B34:W35"/>
    <mergeCell ref="B36:W37"/>
    <mergeCell ref="B38:W39"/>
    <mergeCell ref="B27:Q28"/>
    <mergeCell ref="S27:T27"/>
    <mergeCell ref="V27:W27"/>
    <mergeCell ref="B29:D29"/>
    <mergeCell ref="B30:D30"/>
    <mergeCell ref="B31:D31"/>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2" manualBreakCount="2">
    <brk id="16" min="1" max="20" man="1"/>
    <brk id="32" min="1" max="22"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indexed="53"/>
    <pageSetUpPr fitToPage="1"/>
  </sheetPr>
  <dimension ref="A1:AA34"/>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1415</v>
      </c>
      <c r="D4" s="188" t="s">
        <v>1414</v>
      </c>
      <c r="E4" s="188"/>
      <c r="F4" s="188"/>
      <c r="G4" s="188"/>
      <c r="H4" s="189"/>
      <c r="J4" s="190" t="s">
        <v>6</v>
      </c>
      <c r="K4" s="188"/>
      <c r="L4" s="12" t="s">
        <v>1439</v>
      </c>
      <c r="M4" s="191" t="s">
        <v>1438</v>
      </c>
      <c r="N4" s="191"/>
      <c r="O4" s="191"/>
      <c r="P4" s="191"/>
      <c r="Q4" s="192"/>
      <c r="R4" s="13"/>
      <c r="S4" s="193" t="s">
        <v>2015</v>
      </c>
      <c r="T4" s="194"/>
      <c r="U4" s="194"/>
      <c r="V4" s="195" t="s">
        <v>1431</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254</v>
      </c>
      <c r="D6" s="198" t="s">
        <v>1437</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1436</v>
      </c>
      <c r="K8" s="19" t="s">
        <v>1435</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1434</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1408</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1433</v>
      </c>
      <c r="C21" s="199"/>
      <c r="D21" s="199"/>
      <c r="E21" s="199"/>
      <c r="F21" s="199"/>
      <c r="G21" s="199"/>
      <c r="H21" s="199"/>
      <c r="I21" s="199"/>
      <c r="J21" s="199"/>
      <c r="K21" s="199"/>
      <c r="L21" s="199"/>
      <c r="M21" s="200" t="s">
        <v>254</v>
      </c>
      <c r="N21" s="200"/>
      <c r="O21" s="200" t="s">
        <v>48</v>
      </c>
      <c r="P21" s="200"/>
      <c r="Q21" s="200" t="s">
        <v>65</v>
      </c>
      <c r="R21" s="200"/>
      <c r="S21" s="27" t="s">
        <v>50</v>
      </c>
      <c r="T21" s="27" t="s">
        <v>84</v>
      </c>
      <c r="U21" s="27" t="s">
        <v>84</v>
      </c>
      <c r="V21" s="27" t="str">
        <f>+IF(ISERR(U21/T21*100),"N/A",ROUND(U21/T21*100,2))</f>
        <v>N/A</v>
      </c>
      <c r="W21" s="28" t="str">
        <f>+IF(ISERR(U21/S21*100),"N/A",ROUND(U21/S21*100,2))</f>
        <v>N/A</v>
      </c>
    </row>
    <row r="22" spans="2:27" ht="56.25" customHeight="1" thickBot="1" x14ac:dyDescent="0.25">
      <c r="B22" s="127" t="s">
        <v>1432</v>
      </c>
      <c r="C22" s="199"/>
      <c r="D22" s="199"/>
      <c r="E22" s="199"/>
      <c r="F22" s="199"/>
      <c r="G22" s="199"/>
      <c r="H22" s="199"/>
      <c r="I22" s="199"/>
      <c r="J22" s="199"/>
      <c r="K22" s="199"/>
      <c r="L22" s="199"/>
      <c r="M22" s="200" t="s">
        <v>254</v>
      </c>
      <c r="N22" s="200"/>
      <c r="O22" s="200" t="s">
        <v>48</v>
      </c>
      <c r="P22" s="200"/>
      <c r="Q22" s="200" t="s">
        <v>65</v>
      </c>
      <c r="R22" s="200"/>
      <c r="S22" s="27" t="s">
        <v>50</v>
      </c>
      <c r="T22" s="27" t="s">
        <v>84</v>
      </c>
      <c r="U22" s="27" t="s">
        <v>84</v>
      </c>
      <c r="V22" s="27" t="str">
        <f>+IF(ISERR(U22/T22*100),"N/A",ROUND(U22/T22*100,2))</f>
        <v>N/A</v>
      </c>
      <c r="W22" s="28" t="str">
        <f>+IF(ISERR(U22/S22*100),"N/A",ROUND(U22/S22*100,2))</f>
        <v>N/A</v>
      </c>
    </row>
    <row r="23" spans="2:27" ht="21.75" customHeight="1" thickTop="1" thickBot="1" x14ac:dyDescent="0.25">
      <c r="B23" s="7" t="s">
        <v>60</v>
      </c>
      <c r="C23" s="8"/>
      <c r="D23" s="8"/>
      <c r="E23" s="8"/>
      <c r="F23" s="8"/>
      <c r="G23" s="8"/>
      <c r="H23" s="9"/>
      <c r="I23" s="9"/>
      <c r="J23" s="9"/>
      <c r="K23" s="9"/>
      <c r="L23" s="9"/>
      <c r="M23" s="9"/>
      <c r="N23" s="9"/>
      <c r="O23" s="9"/>
      <c r="P23" s="9"/>
      <c r="Q23" s="9"/>
      <c r="R23" s="9"/>
      <c r="S23" s="9"/>
      <c r="T23" s="9"/>
      <c r="U23" s="9"/>
      <c r="V23" s="9"/>
      <c r="W23" s="10"/>
      <c r="X23" s="18"/>
    </row>
    <row r="24" spans="2:27" ht="29.25" customHeight="1" thickTop="1" thickBot="1" x14ac:dyDescent="0.25">
      <c r="B24" s="137" t="s">
        <v>2298</v>
      </c>
      <c r="C24" s="138"/>
      <c r="D24" s="138"/>
      <c r="E24" s="138"/>
      <c r="F24" s="138"/>
      <c r="G24" s="138"/>
      <c r="H24" s="138"/>
      <c r="I24" s="138"/>
      <c r="J24" s="138"/>
      <c r="K24" s="138"/>
      <c r="L24" s="138"/>
      <c r="M24" s="138"/>
      <c r="N24" s="138"/>
      <c r="O24" s="138"/>
      <c r="P24" s="138"/>
      <c r="Q24" s="139"/>
      <c r="R24" s="29" t="s">
        <v>41</v>
      </c>
      <c r="S24" s="143" t="s">
        <v>42</v>
      </c>
      <c r="T24" s="143"/>
      <c r="U24" s="30" t="s">
        <v>61</v>
      </c>
      <c r="V24" s="144" t="s">
        <v>62</v>
      </c>
      <c r="W24" s="145"/>
    </row>
    <row r="25" spans="2:27" ht="30.75" customHeight="1" thickBot="1" x14ac:dyDescent="0.25">
      <c r="B25" s="140"/>
      <c r="C25" s="141"/>
      <c r="D25" s="141"/>
      <c r="E25" s="141"/>
      <c r="F25" s="141"/>
      <c r="G25" s="141"/>
      <c r="H25" s="141"/>
      <c r="I25" s="141"/>
      <c r="J25" s="141"/>
      <c r="K25" s="141"/>
      <c r="L25" s="141"/>
      <c r="M25" s="141"/>
      <c r="N25" s="141"/>
      <c r="O25" s="141"/>
      <c r="P25" s="141"/>
      <c r="Q25" s="142"/>
      <c r="R25" s="31" t="s">
        <v>63</v>
      </c>
      <c r="S25" s="31" t="s">
        <v>63</v>
      </c>
      <c r="T25" s="31" t="s">
        <v>48</v>
      </c>
      <c r="U25" s="31" t="s">
        <v>63</v>
      </c>
      <c r="V25" s="31" t="s">
        <v>64</v>
      </c>
      <c r="W25" s="32" t="s">
        <v>65</v>
      </c>
      <c r="Y25" s="18"/>
    </row>
    <row r="26" spans="2:27" ht="23.25" customHeight="1" thickBot="1" x14ac:dyDescent="0.25">
      <c r="B26" s="146" t="s">
        <v>66</v>
      </c>
      <c r="C26" s="147"/>
      <c r="D26" s="147"/>
      <c r="E26" s="33" t="s">
        <v>242</v>
      </c>
      <c r="F26" s="33"/>
      <c r="G26" s="33"/>
      <c r="H26" s="34"/>
      <c r="I26" s="34"/>
      <c r="J26" s="34"/>
      <c r="K26" s="34"/>
      <c r="L26" s="34"/>
      <c r="M26" s="34"/>
      <c r="N26" s="34"/>
      <c r="O26" s="34"/>
      <c r="P26" s="35"/>
      <c r="Q26" s="35"/>
      <c r="R26" s="36" t="s">
        <v>1431</v>
      </c>
      <c r="S26" s="36" t="s">
        <v>10</v>
      </c>
      <c r="T26" s="35"/>
      <c r="U26" s="36" t="s">
        <v>58</v>
      </c>
      <c r="V26" s="35"/>
      <c r="W26" s="37">
        <f>+IF(ISERR(U26/R26*100),"N/A",ROUND(U26/R26*100,2))</f>
        <v>0</v>
      </c>
    </row>
    <row r="27" spans="2:27" ht="26.25" customHeight="1" thickBot="1" x14ac:dyDescent="0.25">
      <c r="B27" s="148" t="s">
        <v>69</v>
      </c>
      <c r="C27" s="149"/>
      <c r="D27" s="149"/>
      <c r="E27" s="38" t="s">
        <v>242</v>
      </c>
      <c r="F27" s="38"/>
      <c r="G27" s="38"/>
      <c r="H27" s="39"/>
      <c r="I27" s="39"/>
      <c r="J27" s="39"/>
      <c r="K27" s="39"/>
      <c r="L27" s="39"/>
      <c r="M27" s="39"/>
      <c r="N27" s="39"/>
      <c r="O27" s="39"/>
      <c r="P27" s="40"/>
      <c r="Q27" s="40"/>
      <c r="R27" s="41" t="s">
        <v>1431</v>
      </c>
      <c r="S27" s="41" t="s">
        <v>58</v>
      </c>
      <c r="T27" s="41">
        <f>+IF(ISERR(S27/R27*100),"N/A",ROUND(S27/R27*100,2))</f>
        <v>0</v>
      </c>
      <c r="U27" s="41" t="s">
        <v>58</v>
      </c>
      <c r="V27" s="41" t="str">
        <f>+IF(ISERR(U27/S27*100),"N/A",ROUND(U27/S27*100,2))</f>
        <v>N/A</v>
      </c>
      <c r="W27" s="42">
        <f>+IF(ISERR(U27/R27*100),"N/A",ROUND(U27/R27*100,2))</f>
        <v>0</v>
      </c>
    </row>
    <row r="28" spans="2:27" ht="22.5" customHeight="1" thickTop="1" thickBot="1" x14ac:dyDescent="0.25">
      <c r="B28" s="7" t="s">
        <v>71</v>
      </c>
      <c r="C28" s="8"/>
      <c r="D28" s="8"/>
      <c r="E28" s="8"/>
      <c r="F28" s="8"/>
      <c r="G28" s="8"/>
      <c r="H28" s="9"/>
      <c r="I28" s="9"/>
      <c r="J28" s="9"/>
      <c r="K28" s="9"/>
      <c r="L28" s="9"/>
      <c r="M28" s="9"/>
      <c r="N28" s="9"/>
      <c r="O28" s="9"/>
      <c r="P28" s="9"/>
      <c r="Q28" s="9"/>
      <c r="R28" s="9"/>
      <c r="S28" s="9"/>
      <c r="T28" s="9"/>
      <c r="U28" s="9"/>
      <c r="V28" s="9"/>
      <c r="W28" s="10"/>
    </row>
    <row r="29" spans="2:27" ht="37.5" customHeight="1" thickTop="1" x14ac:dyDescent="0.2">
      <c r="B29" s="201" t="s">
        <v>2112</v>
      </c>
      <c r="C29" s="202"/>
      <c r="D29" s="202"/>
      <c r="E29" s="202"/>
      <c r="F29" s="202"/>
      <c r="G29" s="202"/>
      <c r="H29" s="202"/>
      <c r="I29" s="202"/>
      <c r="J29" s="202"/>
      <c r="K29" s="202"/>
      <c r="L29" s="202"/>
      <c r="M29" s="202"/>
      <c r="N29" s="202"/>
      <c r="O29" s="202"/>
      <c r="P29" s="202"/>
      <c r="Q29" s="202"/>
      <c r="R29" s="202"/>
      <c r="S29" s="202"/>
      <c r="T29" s="202"/>
      <c r="U29" s="202"/>
      <c r="V29" s="202"/>
      <c r="W29" s="203"/>
    </row>
    <row r="30" spans="2:27" ht="47.25" customHeight="1" thickBot="1" x14ac:dyDescent="0.25">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x14ac:dyDescent="0.2">
      <c r="B31" s="201" t="s">
        <v>2113</v>
      </c>
      <c r="C31" s="202"/>
      <c r="D31" s="202"/>
      <c r="E31" s="202"/>
      <c r="F31" s="202"/>
      <c r="G31" s="202"/>
      <c r="H31" s="202"/>
      <c r="I31" s="202"/>
      <c r="J31" s="202"/>
      <c r="K31" s="202"/>
      <c r="L31" s="202"/>
      <c r="M31" s="202"/>
      <c r="N31" s="202"/>
      <c r="O31" s="202"/>
      <c r="P31" s="202"/>
      <c r="Q31" s="202"/>
      <c r="R31" s="202"/>
      <c r="S31" s="202"/>
      <c r="T31" s="202"/>
      <c r="U31" s="202"/>
      <c r="V31" s="202"/>
      <c r="W31" s="203"/>
    </row>
    <row r="32" spans="2:27" ht="35.25"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2114</v>
      </c>
      <c r="C33" s="202"/>
      <c r="D33" s="202"/>
      <c r="E33" s="202"/>
      <c r="F33" s="202"/>
      <c r="G33" s="202"/>
      <c r="H33" s="202"/>
      <c r="I33" s="202"/>
      <c r="J33" s="202"/>
      <c r="K33" s="202"/>
      <c r="L33" s="202"/>
      <c r="M33" s="202"/>
      <c r="N33" s="202"/>
      <c r="O33" s="202"/>
      <c r="P33" s="202"/>
      <c r="Q33" s="202"/>
      <c r="R33" s="202"/>
      <c r="S33" s="202"/>
      <c r="T33" s="202"/>
      <c r="U33" s="202"/>
      <c r="V33" s="202"/>
      <c r="W33" s="203"/>
    </row>
    <row r="34" spans="2:23" ht="38.25" customHeight="1" thickBot="1" x14ac:dyDescent="0.25">
      <c r="B34" s="207"/>
      <c r="C34" s="208"/>
      <c r="D34" s="208"/>
      <c r="E34" s="208"/>
      <c r="F34" s="208"/>
      <c r="G34" s="208"/>
      <c r="H34" s="208"/>
      <c r="I34" s="208"/>
      <c r="J34" s="208"/>
      <c r="K34" s="208"/>
      <c r="L34" s="208"/>
      <c r="M34" s="208"/>
      <c r="N34" s="208"/>
      <c r="O34" s="208"/>
      <c r="P34" s="208"/>
      <c r="Q34" s="208"/>
      <c r="R34" s="208"/>
      <c r="S34" s="208"/>
      <c r="T34" s="208"/>
      <c r="U34" s="208"/>
      <c r="V34" s="208"/>
      <c r="W34" s="20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indexed="53"/>
    <pageSetUpPr fitToPage="1"/>
  </sheetPr>
  <dimension ref="A1:AA40"/>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1415</v>
      </c>
      <c r="D4" s="188" t="s">
        <v>1414</v>
      </c>
      <c r="E4" s="188"/>
      <c r="F4" s="188"/>
      <c r="G4" s="188"/>
      <c r="H4" s="189"/>
      <c r="J4" s="190" t="s">
        <v>6</v>
      </c>
      <c r="K4" s="188"/>
      <c r="L4" s="12" t="s">
        <v>1462</v>
      </c>
      <c r="M4" s="191" t="s">
        <v>1461</v>
      </c>
      <c r="N4" s="191"/>
      <c r="O4" s="191"/>
      <c r="P4" s="191"/>
      <c r="Q4" s="192"/>
      <c r="R4" s="13"/>
      <c r="S4" s="193" t="s">
        <v>2015</v>
      </c>
      <c r="T4" s="194"/>
      <c r="U4" s="194"/>
      <c r="V4" s="195" t="s">
        <v>1460</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1450</v>
      </c>
      <c r="D6" s="198" t="s">
        <v>1459</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1447</v>
      </c>
      <c r="D7" s="197" t="s">
        <v>1458</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1457</v>
      </c>
      <c r="K8" s="19" t="s">
        <v>1456</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267.75" customHeight="1" thickTop="1" thickBot="1" x14ac:dyDescent="0.25">
      <c r="B10" s="20" t="s">
        <v>21</v>
      </c>
      <c r="C10" s="195" t="s">
        <v>1455</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1408</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1454</v>
      </c>
      <c r="C21" s="199"/>
      <c r="D21" s="199"/>
      <c r="E21" s="199"/>
      <c r="F21" s="199"/>
      <c r="G21" s="199"/>
      <c r="H21" s="199"/>
      <c r="I21" s="199"/>
      <c r="J21" s="199"/>
      <c r="K21" s="199"/>
      <c r="L21" s="199"/>
      <c r="M21" s="200" t="s">
        <v>1450</v>
      </c>
      <c r="N21" s="200"/>
      <c r="O21" s="200" t="s">
        <v>48</v>
      </c>
      <c r="P21" s="200"/>
      <c r="Q21" s="200" t="s">
        <v>65</v>
      </c>
      <c r="R21" s="200"/>
      <c r="S21" s="27" t="s">
        <v>50</v>
      </c>
      <c r="T21" s="27" t="s">
        <v>84</v>
      </c>
      <c r="U21" s="27" t="s">
        <v>84</v>
      </c>
      <c r="V21" s="27" t="str">
        <f t="shared" ref="V21:V26" si="0">+IF(ISERR(U21/T21*100),"N/A",ROUND(U21/T21*100,2))</f>
        <v>N/A</v>
      </c>
      <c r="W21" s="28" t="str">
        <f t="shared" ref="W21:W26" si="1">+IF(ISERR(U21/S21*100),"N/A",ROUND(U21/S21*100,2))</f>
        <v>N/A</v>
      </c>
    </row>
    <row r="22" spans="2:27" ht="56.25" customHeight="1" x14ac:dyDescent="0.2">
      <c r="B22" s="127" t="s">
        <v>1453</v>
      </c>
      <c r="C22" s="199"/>
      <c r="D22" s="199"/>
      <c r="E22" s="199"/>
      <c r="F22" s="199"/>
      <c r="G22" s="199"/>
      <c r="H22" s="199"/>
      <c r="I22" s="199"/>
      <c r="J22" s="199"/>
      <c r="K22" s="199"/>
      <c r="L22" s="199"/>
      <c r="M22" s="200" t="s">
        <v>1450</v>
      </c>
      <c r="N22" s="200"/>
      <c r="O22" s="200" t="s">
        <v>48</v>
      </c>
      <c r="P22" s="200"/>
      <c r="Q22" s="200" t="s">
        <v>65</v>
      </c>
      <c r="R22" s="200"/>
      <c r="S22" s="27" t="s">
        <v>50</v>
      </c>
      <c r="T22" s="27" t="s">
        <v>84</v>
      </c>
      <c r="U22" s="27" t="s">
        <v>84</v>
      </c>
      <c r="V22" s="27" t="str">
        <f t="shared" si="0"/>
        <v>N/A</v>
      </c>
      <c r="W22" s="28" t="str">
        <f t="shared" si="1"/>
        <v>N/A</v>
      </c>
    </row>
    <row r="23" spans="2:27" ht="56.25" customHeight="1" x14ac:dyDescent="0.2">
      <c r="B23" s="127" t="s">
        <v>1452</v>
      </c>
      <c r="C23" s="199"/>
      <c r="D23" s="199"/>
      <c r="E23" s="199"/>
      <c r="F23" s="199"/>
      <c r="G23" s="199"/>
      <c r="H23" s="199"/>
      <c r="I23" s="199"/>
      <c r="J23" s="199"/>
      <c r="K23" s="199"/>
      <c r="L23" s="199"/>
      <c r="M23" s="200" t="s">
        <v>1450</v>
      </c>
      <c r="N23" s="200"/>
      <c r="O23" s="200" t="s">
        <v>48</v>
      </c>
      <c r="P23" s="200"/>
      <c r="Q23" s="200" t="s">
        <v>65</v>
      </c>
      <c r="R23" s="200"/>
      <c r="S23" s="27" t="s">
        <v>50</v>
      </c>
      <c r="T23" s="27" t="s">
        <v>84</v>
      </c>
      <c r="U23" s="27" t="s">
        <v>84</v>
      </c>
      <c r="V23" s="27" t="str">
        <f t="shared" si="0"/>
        <v>N/A</v>
      </c>
      <c r="W23" s="28" t="str">
        <f t="shared" si="1"/>
        <v>N/A</v>
      </c>
    </row>
    <row r="24" spans="2:27" ht="56.25" customHeight="1" x14ac:dyDescent="0.2">
      <c r="B24" s="127" t="s">
        <v>1451</v>
      </c>
      <c r="C24" s="199"/>
      <c r="D24" s="199"/>
      <c r="E24" s="199"/>
      <c r="F24" s="199"/>
      <c r="G24" s="199"/>
      <c r="H24" s="199"/>
      <c r="I24" s="199"/>
      <c r="J24" s="199"/>
      <c r="K24" s="199"/>
      <c r="L24" s="199"/>
      <c r="M24" s="200" t="s">
        <v>1450</v>
      </c>
      <c r="N24" s="200"/>
      <c r="O24" s="200" t="s">
        <v>48</v>
      </c>
      <c r="P24" s="200"/>
      <c r="Q24" s="200" t="s">
        <v>49</v>
      </c>
      <c r="R24" s="200"/>
      <c r="S24" s="27" t="s">
        <v>50</v>
      </c>
      <c r="T24" s="27" t="s">
        <v>58</v>
      </c>
      <c r="U24" s="27" t="s">
        <v>84</v>
      </c>
      <c r="V24" s="27" t="str">
        <f t="shared" si="0"/>
        <v>N/A</v>
      </c>
      <c r="W24" s="28" t="str">
        <f t="shared" si="1"/>
        <v>N/A</v>
      </c>
    </row>
    <row r="25" spans="2:27" ht="56.25" customHeight="1" x14ac:dyDescent="0.2">
      <c r="B25" s="127" t="s">
        <v>1449</v>
      </c>
      <c r="C25" s="199"/>
      <c r="D25" s="199"/>
      <c r="E25" s="199"/>
      <c r="F25" s="199"/>
      <c r="G25" s="199"/>
      <c r="H25" s="199"/>
      <c r="I25" s="199"/>
      <c r="J25" s="199"/>
      <c r="K25" s="199"/>
      <c r="L25" s="199"/>
      <c r="M25" s="200" t="s">
        <v>1447</v>
      </c>
      <c r="N25" s="200"/>
      <c r="O25" s="200" t="s">
        <v>48</v>
      </c>
      <c r="P25" s="200"/>
      <c r="Q25" s="200" t="s">
        <v>65</v>
      </c>
      <c r="R25" s="200"/>
      <c r="S25" s="27" t="s">
        <v>318</v>
      </c>
      <c r="T25" s="27" t="s">
        <v>84</v>
      </c>
      <c r="U25" s="27" t="s">
        <v>84</v>
      </c>
      <c r="V25" s="27" t="str">
        <f t="shared" si="0"/>
        <v>N/A</v>
      </c>
      <c r="W25" s="28" t="str">
        <f t="shared" si="1"/>
        <v>N/A</v>
      </c>
    </row>
    <row r="26" spans="2:27" ht="56.25" customHeight="1" thickBot="1" x14ac:dyDescent="0.25">
      <c r="B26" s="127" t="s">
        <v>1448</v>
      </c>
      <c r="C26" s="199"/>
      <c r="D26" s="199"/>
      <c r="E26" s="199"/>
      <c r="F26" s="199"/>
      <c r="G26" s="199"/>
      <c r="H26" s="199"/>
      <c r="I26" s="199"/>
      <c r="J26" s="199"/>
      <c r="K26" s="199"/>
      <c r="L26" s="199"/>
      <c r="M26" s="200" t="s">
        <v>1447</v>
      </c>
      <c r="N26" s="200"/>
      <c r="O26" s="200" t="s">
        <v>48</v>
      </c>
      <c r="P26" s="200"/>
      <c r="Q26" s="200" t="s">
        <v>65</v>
      </c>
      <c r="R26" s="200"/>
      <c r="S26" s="27" t="s">
        <v>944</v>
      </c>
      <c r="T26" s="27" t="s">
        <v>84</v>
      </c>
      <c r="U26" s="27" t="s">
        <v>84</v>
      </c>
      <c r="V26" s="27" t="str">
        <f t="shared" si="0"/>
        <v>N/A</v>
      </c>
      <c r="W26" s="28" t="str">
        <f t="shared" si="1"/>
        <v>N/A</v>
      </c>
    </row>
    <row r="27" spans="2:27" ht="21.75" customHeight="1" thickTop="1" thickBot="1" x14ac:dyDescent="0.25">
      <c r="B27" s="7" t="s">
        <v>60</v>
      </c>
      <c r="C27" s="8"/>
      <c r="D27" s="8"/>
      <c r="E27" s="8"/>
      <c r="F27" s="8"/>
      <c r="G27" s="8"/>
      <c r="H27" s="9"/>
      <c r="I27" s="9"/>
      <c r="J27" s="9"/>
      <c r="K27" s="9"/>
      <c r="L27" s="9"/>
      <c r="M27" s="9"/>
      <c r="N27" s="9"/>
      <c r="O27" s="9"/>
      <c r="P27" s="9"/>
      <c r="Q27" s="9"/>
      <c r="R27" s="9"/>
      <c r="S27" s="9"/>
      <c r="T27" s="9"/>
      <c r="U27" s="9"/>
      <c r="V27" s="9"/>
      <c r="W27" s="10"/>
      <c r="X27" s="18"/>
    </row>
    <row r="28" spans="2:27" ht="29.25" customHeight="1" thickTop="1" thickBot="1" x14ac:dyDescent="0.25">
      <c r="B28" s="137" t="s">
        <v>2298</v>
      </c>
      <c r="C28" s="138"/>
      <c r="D28" s="138"/>
      <c r="E28" s="138"/>
      <c r="F28" s="138"/>
      <c r="G28" s="138"/>
      <c r="H28" s="138"/>
      <c r="I28" s="138"/>
      <c r="J28" s="138"/>
      <c r="K28" s="138"/>
      <c r="L28" s="138"/>
      <c r="M28" s="138"/>
      <c r="N28" s="138"/>
      <c r="O28" s="138"/>
      <c r="P28" s="138"/>
      <c r="Q28" s="139"/>
      <c r="R28" s="29" t="s">
        <v>41</v>
      </c>
      <c r="S28" s="143" t="s">
        <v>42</v>
      </c>
      <c r="T28" s="143"/>
      <c r="U28" s="30" t="s">
        <v>61</v>
      </c>
      <c r="V28" s="144" t="s">
        <v>62</v>
      </c>
      <c r="W28" s="145"/>
    </row>
    <row r="29" spans="2:27" ht="30.75" customHeight="1" thickBot="1" x14ac:dyDescent="0.25">
      <c r="B29" s="140"/>
      <c r="C29" s="141"/>
      <c r="D29" s="141"/>
      <c r="E29" s="141"/>
      <c r="F29" s="141"/>
      <c r="G29" s="141"/>
      <c r="H29" s="141"/>
      <c r="I29" s="141"/>
      <c r="J29" s="141"/>
      <c r="K29" s="141"/>
      <c r="L29" s="141"/>
      <c r="M29" s="141"/>
      <c r="N29" s="141"/>
      <c r="O29" s="141"/>
      <c r="P29" s="141"/>
      <c r="Q29" s="142"/>
      <c r="R29" s="31" t="s">
        <v>63</v>
      </c>
      <c r="S29" s="31" t="s">
        <v>63</v>
      </c>
      <c r="T29" s="31" t="s">
        <v>48</v>
      </c>
      <c r="U29" s="31" t="s">
        <v>63</v>
      </c>
      <c r="V29" s="31" t="s">
        <v>64</v>
      </c>
      <c r="W29" s="32" t="s">
        <v>65</v>
      </c>
      <c r="Y29" s="18"/>
    </row>
    <row r="30" spans="2:27" ht="23.25" customHeight="1" thickBot="1" x14ac:dyDescent="0.25">
      <c r="B30" s="146" t="s">
        <v>66</v>
      </c>
      <c r="C30" s="147"/>
      <c r="D30" s="147"/>
      <c r="E30" s="33" t="s">
        <v>1446</v>
      </c>
      <c r="F30" s="33"/>
      <c r="G30" s="33"/>
      <c r="H30" s="34"/>
      <c r="I30" s="34"/>
      <c r="J30" s="34"/>
      <c r="K30" s="34"/>
      <c r="L30" s="34"/>
      <c r="M30" s="34"/>
      <c r="N30" s="34"/>
      <c r="O30" s="34"/>
      <c r="P30" s="35"/>
      <c r="Q30" s="35"/>
      <c r="R30" s="36" t="s">
        <v>1445</v>
      </c>
      <c r="S30" s="36" t="s">
        <v>10</v>
      </c>
      <c r="T30" s="35"/>
      <c r="U30" s="36" t="s">
        <v>780</v>
      </c>
      <c r="V30" s="35"/>
      <c r="W30" s="37">
        <f>+IF(ISERR(U30/R30*100),"N/A",ROUND(U30/R30*100,2))</f>
        <v>1.1200000000000001</v>
      </c>
    </row>
    <row r="31" spans="2:27" ht="26.25" customHeight="1" x14ac:dyDescent="0.2">
      <c r="B31" s="148" t="s">
        <v>69</v>
      </c>
      <c r="C31" s="149"/>
      <c r="D31" s="149"/>
      <c r="E31" s="38" t="s">
        <v>1446</v>
      </c>
      <c r="F31" s="38"/>
      <c r="G31" s="38"/>
      <c r="H31" s="39"/>
      <c r="I31" s="39"/>
      <c r="J31" s="39"/>
      <c r="K31" s="39"/>
      <c r="L31" s="39"/>
      <c r="M31" s="39"/>
      <c r="N31" s="39"/>
      <c r="O31" s="39"/>
      <c r="P31" s="40"/>
      <c r="Q31" s="40"/>
      <c r="R31" s="41" t="s">
        <v>1445</v>
      </c>
      <c r="S31" s="41" t="s">
        <v>1444</v>
      </c>
      <c r="T31" s="41">
        <f>+IF(ISERR(S31/R31*100),"N/A",ROUND(S31/R31*100,2))</f>
        <v>31.84</v>
      </c>
      <c r="U31" s="41" t="s">
        <v>780</v>
      </c>
      <c r="V31" s="41">
        <f>+IF(ISERR(U31/S31*100),"N/A",ROUND(U31/S31*100,2))</f>
        <v>3.52</v>
      </c>
      <c r="W31" s="42">
        <f>+IF(ISERR(U31/R31*100),"N/A",ROUND(U31/R31*100,2))</f>
        <v>1.1200000000000001</v>
      </c>
    </row>
    <row r="32" spans="2:27" ht="23.25" customHeight="1" thickBot="1" x14ac:dyDescent="0.25">
      <c r="B32" s="146" t="s">
        <v>66</v>
      </c>
      <c r="C32" s="147"/>
      <c r="D32" s="147"/>
      <c r="E32" s="33" t="s">
        <v>1443</v>
      </c>
      <c r="F32" s="33"/>
      <c r="G32" s="33"/>
      <c r="H32" s="34"/>
      <c r="I32" s="34"/>
      <c r="J32" s="34"/>
      <c r="K32" s="34"/>
      <c r="L32" s="34"/>
      <c r="M32" s="34"/>
      <c r="N32" s="34"/>
      <c r="O32" s="34"/>
      <c r="P32" s="35"/>
      <c r="Q32" s="35"/>
      <c r="R32" s="36" t="s">
        <v>1442</v>
      </c>
      <c r="S32" s="36" t="s">
        <v>10</v>
      </c>
      <c r="T32" s="35"/>
      <c r="U32" s="36" t="s">
        <v>1440</v>
      </c>
      <c r="V32" s="35"/>
      <c r="W32" s="37">
        <f>+IF(ISERR(U32/R32*100),"N/A",ROUND(U32/R32*100,2))</f>
        <v>5.08</v>
      </c>
    </row>
    <row r="33" spans="2:23" ht="26.25" customHeight="1" thickBot="1" x14ac:dyDescent="0.25">
      <c r="B33" s="148" t="s">
        <v>69</v>
      </c>
      <c r="C33" s="149"/>
      <c r="D33" s="149"/>
      <c r="E33" s="38" t="s">
        <v>1443</v>
      </c>
      <c r="F33" s="38"/>
      <c r="G33" s="38"/>
      <c r="H33" s="39"/>
      <c r="I33" s="39"/>
      <c r="J33" s="39"/>
      <c r="K33" s="39"/>
      <c r="L33" s="39"/>
      <c r="M33" s="39"/>
      <c r="N33" s="39"/>
      <c r="O33" s="39"/>
      <c r="P33" s="40"/>
      <c r="Q33" s="40"/>
      <c r="R33" s="41" t="s">
        <v>1442</v>
      </c>
      <c r="S33" s="41" t="s">
        <v>1441</v>
      </c>
      <c r="T33" s="41">
        <f>+IF(ISERR(S33/R33*100),"N/A",ROUND(S33/R33*100,2))</f>
        <v>13.78</v>
      </c>
      <c r="U33" s="41" t="s">
        <v>1440</v>
      </c>
      <c r="V33" s="41">
        <f>+IF(ISERR(U33/S33*100),"N/A",ROUND(U33/S33*100,2))</f>
        <v>36.880000000000003</v>
      </c>
      <c r="W33" s="42">
        <f>+IF(ISERR(U33/R33*100),"N/A",ROUND(U33/R33*100,2))</f>
        <v>5.08</v>
      </c>
    </row>
    <row r="34" spans="2:23" ht="22.5" customHeight="1" thickTop="1" thickBot="1" x14ac:dyDescent="0.25">
      <c r="B34" s="7" t="s">
        <v>71</v>
      </c>
      <c r="C34" s="8"/>
      <c r="D34" s="8"/>
      <c r="E34" s="8"/>
      <c r="F34" s="8"/>
      <c r="G34" s="8"/>
      <c r="H34" s="9"/>
      <c r="I34" s="9"/>
      <c r="J34" s="9"/>
      <c r="K34" s="9"/>
      <c r="L34" s="9"/>
      <c r="M34" s="9"/>
      <c r="N34" s="9"/>
      <c r="O34" s="9"/>
      <c r="P34" s="9"/>
      <c r="Q34" s="9"/>
      <c r="R34" s="9"/>
      <c r="S34" s="9"/>
      <c r="T34" s="9"/>
      <c r="U34" s="9"/>
      <c r="V34" s="9"/>
      <c r="W34" s="10"/>
    </row>
    <row r="35" spans="2:23" ht="37.5" customHeight="1" thickTop="1" x14ac:dyDescent="0.2">
      <c r="B35" s="201" t="s">
        <v>2109</v>
      </c>
      <c r="C35" s="202"/>
      <c r="D35" s="202"/>
      <c r="E35" s="202"/>
      <c r="F35" s="202"/>
      <c r="G35" s="202"/>
      <c r="H35" s="202"/>
      <c r="I35" s="202"/>
      <c r="J35" s="202"/>
      <c r="K35" s="202"/>
      <c r="L35" s="202"/>
      <c r="M35" s="202"/>
      <c r="N35" s="202"/>
      <c r="O35" s="202"/>
      <c r="P35" s="202"/>
      <c r="Q35" s="202"/>
      <c r="R35" s="202"/>
      <c r="S35" s="202"/>
      <c r="T35" s="202"/>
      <c r="U35" s="202"/>
      <c r="V35" s="202"/>
      <c r="W35" s="203"/>
    </row>
    <row r="36" spans="2:23" ht="193.5" customHeight="1" thickBot="1" x14ac:dyDescent="0.25">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x14ac:dyDescent="0.2">
      <c r="B37" s="201" t="s">
        <v>2110</v>
      </c>
      <c r="C37" s="202"/>
      <c r="D37" s="202"/>
      <c r="E37" s="202"/>
      <c r="F37" s="202"/>
      <c r="G37" s="202"/>
      <c r="H37" s="202"/>
      <c r="I37" s="202"/>
      <c r="J37" s="202"/>
      <c r="K37" s="202"/>
      <c r="L37" s="202"/>
      <c r="M37" s="202"/>
      <c r="N37" s="202"/>
      <c r="O37" s="202"/>
      <c r="P37" s="202"/>
      <c r="Q37" s="202"/>
      <c r="R37" s="202"/>
      <c r="S37" s="202"/>
      <c r="T37" s="202"/>
      <c r="U37" s="202"/>
      <c r="V37" s="202"/>
      <c r="W37" s="203"/>
    </row>
    <row r="38" spans="2:23" ht="66.75" customHeight="1" thickBot="1" x14ac:dyDescent="0.25">
      <c r="B38" s="204"/>
      <c r="C38" s="205"/>
      <c r="D38" s="205"/>
      <c r="E38" s="205"/>
      <c r="F38" s="205"/>
      <c r="G38" s="205"/>
      <c r="H38" s="205"/>
      <c r="I38" s="205"/>
      <c r="J38" s="205"/>
      <c r="K38" s="205"/>
      <c r="L38" s="205"/>
      <c r="M38" s="205"/>
      <c r="N38" s="205"/>
      <c r="O38" s="205"/>
      <c r="P38" s="205"/>
      <c r="Q38" s="205"/>
      <c r="R38" s="205"/>
      <c r="S38" s="205"/>
      <c r="T38" s="205"/>
      <c r="U38" s="205"/>
      <c r="V38" s="205"/>
      <c r="W38" s="206"/>
    </row>
    <row r="39" spans="2:23" ht="37.5" customHeight="1" thickTop="1" x14ac:dyDescent="0.2">
      <c r="B39" s="201" t="s">
        <v>2111</v>
      </c>
      <c r="C39" s="202"/>
      <c r="D39" s="202"/>
      <c r="E39" s="202"/>
      <c r="F39" s="202"/>
      <c r="G39" s="202"/>
      <c r="H39" s="202"/>
      <c r="I39" s="202"/>
      <c r="J39" s="202"/>
      <c r="K39" s="202"/>
      <c r="L39" s="202"/>
      <c r="M39" s="202"/>
      <c r="N39" s="202"/>
      <c r="O39" s="202"/>
      <c r="P39" s="202"/>
      <c r="Q39" s="202"/>
      <c r="R39" s="202"/>
      <c r="S39" s="202"/>
      <c r="T39" s="202"/>
      <c r="U39" s="202"/>
      <c r="V39" s="202"/>
      <c r="W39" s="203"/>
    </row>
    <row r="40" spans="2:23" ht="72.75" customHeight="1" thickBot="1" x14ac:dyDescent="0.25">
      <c r="B40" s="207"/>
      <c r="C40" s="208"/>
      <c r="D40" s="208"/>
      <c r="E40" s="208"/>
      <c r="F40" s="208"/>
      <c r="G40" s="208"/>
      <c r="H40" s="208"/>
      <c r="I40" s="208"/>
      <c r="J40" s="208"/>
      <c r="K40" s="208"/>
      <c r="L40" s="208"/>
      <c r="M40" s="208"/>
      <c r="N40" s="208"/>
      <c r="O40" s="208"/>
      <c r="P40" s="208"/>
      <c r="Q40" s="208"/>
      <c r="R40" s="208"/>
      <c r="S40" s="208"/>
      <c r="T40" s="208"/>
      <c r="U40" s="208"/>
      <c r="V40" s="208"/>
      <c r="W40" s="209"/>
    </row>
  </sheetData>
  <mergeCells count="73">
    <mergeCell ref="S28:T28"/>
    <mergeCell ref="B37:W38"/>
    <mergeCell ref="B39:W40"/>
    <mergeCell ref="V28:W28"/>
    <mergeCell ref="B30:D30"/>
    <mergeCell ref="B31:D31"/>
    <mergeCell ref="B32:D32"/>
    <mergeCell ref="B33:D33"/>
    <mergeCell ref="B35:W36"/>
    <mergeCell ref="B26:L26"/>
    <mergeCell ref="M26:N26"/>
    <mergeCell ref="O26:P26"/>
    <mergeCell ref="Q26:R26"/>
    <mergeCell ref="B28:Q29"/>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2" manualBreakCount="2">
    <brk id="16" min="1" max="20" man="1"/>
    <brk id="33" min="1" max="22"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indexed="53"/>
    <pageSetUpPr fitToPage="1"/>
  </sheetPr>
  <dimension ref="A1:AA34"/>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89.25" customHeight="1" thickTop="1" thickBot="1" x14ac:dyDescent="0.25">
      <c r="B4" s="11" t="s">
        <v>3</v>
      </c>
      <c r="C4" s="12" t="s">
        <v>1415</v>
      </c>
      <c r="D4" s="188" t="s">
        <v>1414</v>
      </c>
      <c r="E4" s="188"/>
      <c r="F4" s="188"/>
      <c r="G4" s="188"/>
      <c r="H4" s="189"/>
      <c r="J4" s="190" t="s">
        <v>6</v>
      </c>
      <c r="K4" s="188"/>
      <c r="L4" s="12" t="s">
        <v>1479</v>
      </c>
      <c r="M4" s="191" t="s">
        <v>1478</v>
      </c>
      <c r="N4" s="191"/>
      <c r="O4" s="191"/>
      <c r="P4" s="191"/>
      <c r="Q4" s="192"/>
      <c r="R4" s="13"/>
      <c r="S4" s="193" t="s">
        <v>2015</v>
      </c>
      <c r="T4" s="194"/>
      <c r="U4" s="194"/>
      <c r="V4" s="195" t="s">
        <v>1477</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1468</v>
      </c>
      <c r="D6" s="198" t="s">
        <v>1476</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1244</v>
      </c>
      <c r="K8" s="19" t="s">
        <v>1475</v>
      </c>
      <c r="L8" s="19" t="s">
        <v>1474</v>
      </c>
      <c r="M8" s="19" t="s">
        <v>1158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74" customHeight="1" thickTop="1" thickBot="1" x14ac:dyDescent="0.25">
      <c r="B10" s="20" t="s">
        <v>21</v>
      </c>
      <c r="C10" s="195" t="s">
        <v>1473</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1408</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1472</v>
      </c>
      <c r="C21" s="199"/>
      <c r="D21" s="199"/>
      <c r="E21" s="199"/>
      <c r="F21" s="199"/>
      <c r="G21" s="199"/>
      <c r="H21" s="199"/>
      <c r="I21" s="199"/>
      <c r="J21" s="199"/>
      <c r="K21" s="199"/>
      <c r="L21" s="199"/>
      <c r="M21" s="200" t="s">
        <v>1468</v>
      </c>
      <c r="N21" s="200"/>
      <c r="O21" s="200" t="s">
        <v>48</v>
      </c>
      <c r="P21" s="200"/>
      <c r="Q21" s="200" t="s">
        <v>49</v>
      </c>
      <c r="R21" s="200"/>
      <c r="S21" s="27" t="s">
        <v>939</v>
      </c>
      <c r="T21" s="27" t="s">
        <v>1471</v>
      </c>
      <c r="U21" s="27" t="s">
        <v>1470</v>
      </c>
      <c r="V21" s="27">
        <f>+IF(ISERR(U21/T21*100),"N/A",ROUND(U21/T21*100,2))</f>
        <v>320.38</v>
      </c>
      <c r="W21" s="28">
        <f>+IF(ISERR(U21/S21*100),"N/A",ROUND(U21/S21*100,2))</f>
        <v>36.159999999999997</v>
      </c>
    </row>
    <row r="22" spans="2:27" ht="56.25" customHeight="1" thickBot="1" x14ac:dyDescent="0.25">
      <c r="B22" s="127" t="s">
        <v>1469</v>
      </c>
      <c r="C22" s="199"/>
      <c r="D22" s="199"/>
      <c r="E22" s="199"/>
      <c r="F22" s="199"/>
      <c r="G22" s="199"/>
      <c r="H22" s="199"/>
      <c r="I22" s="199"/>
      <c r="J22" s="199"/>
      <c r="K22" s="199"/>
      <c r="L22" s="199"/>
      <c r="M22" s="200" t="s">
        <v>1468</v>
      </c>
      <c r="N22" s="200"/>
      <c r="O22" s="200" t="s">
        <v>48</v>
      </c>
      <c r="P22" s="200"/>
      <c r="Q22" s="200" t="s">
        <v>49</v>
      </c>
      <c r="R22" s="200"/>
      <c r="S22" s="27" t="s">
        <v>884</v>
      </c>
      <c r="T22" s="27" t="s">
        <v>1467</v>
      </c>
      <c r="U22" s="27" t="s">
        <v>87</v>
      </c>
      <c r="V22" s="27">
        <f>+IF(ISERR(U22/T22*100),"N/A",ROUND(U22/T22*100,2))</f>
        <v>48.72</v>
      </c>
      <c r="W22" s="28">
        <f>+IF(ISERR(U22/S22*100),"N/A",ROUND(U22/S22*100,2))</f>
        <v>6.33</v>
      </c>
    </row>
    <row r="23" spans="2:27" ht="21.75" customHeight="1" thickTop="1" thickBot="1" x14ac:dyDescent="0.25">
      <c r="B23" s="7" t="s">
        <v>60</v>
      </c>
      <c r="C23" s="8"/>
      <c r="D23" s="8"/>
      <c r="E23" s="8"/>
      <c r="F23" s="8"/>
      <c r="G23" s="8"/>
      <c r="H23" s="9"/>
      <c r="I23" s="9"/>
      <c r="J23" s="9"/>
      <c r="K23" s="9"/>
      <c r="L23" s="9"/>
      <c r="M23" s="9"/>
      <c r="N23" s="9"/>
      <c r="O23" s="9"/>
      <c r="P23" s="9"/>
      <c r="Q23" s="9"/>
      <c r="R23" s="9"/>
      <c r="S23" s="9"/>
      <c r="T23" s="9"/>
      <c r="U23" s="9"/>
      <c r="V23" s="9"/>
      <c r="W23" s="10"/>
      <c r="X23" s="18"/>
    </row>
    <row r="24" spans="2:27" ht="29.25" customHeight="1" thickTop="1" thickBot="1" x14ac:dyDescent="0.25">
      <c r="B24" s="137" t="s">
        <v>2298</v>
      </c>
      <c r="C24" s="138"/>
      <c r="D24" s="138"/>
      <c r="E24" s="138"/>
      <c r="F24" s="138"/>
      <c r="G24" s="138"/>
      <c r="H24" s="138"/>
      <c r="I24" s="138"/>
      <c r="J24" s="138"/>
      <c r="K24" s="138"/>
      <c r="L24" s="138"/>
      <c r="M24" s="138"/>
      <c r="N24" s="138"/>
      <c r="O24" s="138"/>
      <c r="P24" s="138"/>
      <c r="Q24" s="139"/>
      <c r="R24" s="29" t="s">
        <v>41</v>
      </c>
      <c r="S24" s="143" t="s">
        <v>42</v>
      </c>
      <c r="T24" s="143"/>
      <c r="U24" s="30" t="s">
        <v>61</v>
      </c>
      <c r="V24" s="144" t="s">
        <v>62</v>
      </c>
      <c r="W24" s="145"/>
    </row>
    <row r="25" spans="2:27" ht="30.75" customHeight="1" thickBot="1" x14ac:dyDescent="0.25">
      <c r="B25" s="140"/>
      <c r="C25" s="141"/>
      <c r="D25" s="141"/>
      <c r="E25" s="141"/>
      <c r="F25" s="141"/>
      <c r="G25" s="141"/>
      <c r="H25" s="141"/>
      <c r="I25" s="141"/>
      <c r="J25" s="141"/>
      <c r="K25" s="141"/>
      <c r="L25" s="141"/>
      <c r="M25" s="141"/>
      <c r="N25" s="141"/>
      <c r="O25" s="141"/>
      <c r="P25" s="141"/>
      <c r="Q25" s="142"/>
      <c r="R25" s="31" t="s">
        <v>63</v>
      </c>
      <c r="S25" s="31" t="s">
        <v>63</v>
      </c>
      <c r="T25" s="31" t="s">
        <v>48</v>
      </c>
      <c r="U25" s="31" t="s">
        <v>63</v>
      </c>
      <c r="V25" s="31" t="s">
        <v>64</v>
      </c>
      <c r="W25" s="32" t="s">
        <v>65</v>
      </c>
      <c r="Y25" s="18"/>
    </row>
    <row r="26" spans="2:27" ht="23.25" customHeight="1" thickBot="1" x14ac:dyDescent="0.25">
      <c r="B26" s="146" t="s">
        <v>66</v>
      </c>
      <c r="C26" s="147"/>
      <c r="D26" s="147"/>
      <c r="E26" s="33" t="s">
        <v>1466</v>
      </c>
      <c r="F26" s="33"/>
      <c r="G26" s="33"/>
      <c r="H26" s="34"/>
      <c r="I26" s="34"/>
      <c r="J26" s="34"/>
      <c r="K26" s="34"/>
      <c r="L26" s="34"/>
      <c r="M26" s="34"/>
      <c r="N26" s="34"/>
      <c r="O26" s="34"/>
      <c r="P26" s="35"/>
      <c r="Q26" s="35"/>
      <c r="R26" s="36" t="s">
        <v>1465</v>
      </c>
      <c r="S26" s="36" t="s">
        <v>10</v>
      </c>
      <c r="T26" s="35"/>
      <c r="U26" s="36" t="s">
        <v>1463</v>
      </c>
      <c r="V26" s="35"/>
      <c r="W26" s="37">
        <f>+IF(ISERR(U26/R26*100),"N/A",ROUND(U26/R26*100,2))</f>
        <v>14.34</v>
      </c>
    </row>
    <row r="27" spans="2:27" ht="26.25" customHeight="1" thickBot="1" x14ac:dyDescent="0.25">
      <c r="B27" s="148" t="s">
        <v>69</v>
      </c>
      <c r="C27" s="149"/>
      <c r="D27" s="149"/>
      <c r="E27" s="38" t="s">
        <v>1466</v>
      </c>
      <c r="F27" s="38"/>
      <c r="G27" s="38"/>
      <c r="H27" s="39"/>
      <c r="I27" s="39"/>
      <c r="J27" s="39"/>
      <c r="K27" s="39"/>
      <c r="L27" s="39"/>
      <c r="M27" s="39"/>
      <c r="N27" s="39"/>
      <c r="O27" s="39"/>
      <c r="P27" s="40"/>
      <c r="Q27" s="40"/>
      <c r="R27" s="41" t="s">
        <v>1465</v>
      </c>
      <c r="S27" s="41" t="s">
        <v>1464</v>
      </c>
      <c r="T27" s="41">
        <f>+IF(ISERR(S27/R27*100),"N/A",ROUND(S27/R27*100,2))</f>
        <v>22.77</v>
      </c>
      <c r="U27" s="41" t="s">
        <v>1463</v>
      </c>
      <c r="V27" s="41">
        <f>+IF(ISERR(U27/S27*100),"N/A",ROUND(U27/S27*100,2))</f>
        <v>62.98</v>
      </c>
      <c r="W27" s="42">
        <f>+IF(ISERR(U27/R27*100),"N/A",ROUND(U27/R27*100,2))</f>
        <v>14.34</v>
      </c>
    </row>
    <row r="28" spans="2:27" ht="22.5" customHeight="1" thickTop="1" thickBot="1" x14ac:dyDescent="0.25">
      <c r="B28" s="7" t="s">
        <v>71</v>
      </c>
      <c r="C28" s="8"/>
      <c r="D28" s="8"/>
      <c r="E28" s="8"/>
      <c r="F28" s="8"/>
      <c r="G28" s="8"/>
      <c r="H28" s="9"/>
      <c r="I28" s="9"/>
      <c r="J28" s="9"/>
      <c r="K28" s="9"/>
      <c r="L28" s="9"/>
      <c r="M28" s="9"/>
      <c r="N28" s="9"/>
      <c r="O28" s="9"/>
      <c r="P28" s="9"/>
      <c r="Q28" s="9"/>
      <c r="R28" s="9"/>
      <c r="S28" s="9"/>
      <c r="T28" s="9"/>
      <c r="U28" s="9"/>
      <c r="V28" s="9"/>
      <c r="W28" s="10"/>
    </row>
    <row r="29" spans="2:27" ht="37.5" customHeight="1" thickTop="1" x14ac:dyDescent="0.2">
      <c r="B29" s="201" t="s">
        <v>2106</v>
      </c>
      <c r="C29" s="202"/>
      <c r="D29" s="202"/>
      <c r="E29" s="202"/>
      <c r="F29" s="202"/>
      <c r="G29" s="202"/>
      <c r="H29" s="202"/>
      <c r="I29" s="202"/>
      <c r="J29" s="202"/>
      <c r="K29" s="202"/>
      <c r="L29" s="202"/>
      <c r="M29" s="202"/>
      <c r="N29" s="202"/>
      <c r="O29" s="202"/>
      <c r="P29" s="202"/>
      <c r="Q29" s="202"/>
      <c r="R29" s="202"/>
      <c r="S29" s="202"/>
      <c r="T29" s="202"/>
      <c r="U29" s="202"/>
      <c r="V29" s="202"/>
      <c r="W29" s="203"/>
    </row>
    <row r="30" spans="2:27" ht="87" customHeight="1" thickBot="1" x14ac:dyDescent="0.25">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x14ac:dyDescent="0.2">
      <c r="B31" s="201" t="s">
        <v>2107</v>
      </c>
      <c r="C31" s="202"/>
      <c r="D31" s="202"/>
      <c r="E31" s="202"/>
      <c r="F31" s="202"/>
      <c r="G31" s="202"/>
      <c r="H31" s="202"/>
      <c r="I31" s="202"/>
      <c r="J31" s="202"/>
      <c r="K31" s="202"/>
      <c r="L31" s="202"/>
      <c r="M31" s="202"/>
      <c r="N31" s="202"/>
      <c r="O31" s="202"/>
      <c r="P31" s="202"/>
      <c r="Q31" s="202"/>
      <c r="R31" s="202"/>
      <c r="S31" s="202"/>
      <c r="T31" s="202"/>
      <c r="U31" s="202"/>
      <c r="V31" s="202"/>
      <c r="W31" s="203"/>
    </row>
    <row r="32" spans="2:27" ht="84"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2108</v>
      </c>
      <c r="C33" s="202"/>
      <c r="D33" s="202"/>
      <c r="E33" s="202"/>
      <c r="F33" s="202"/>
      <c r="G33" s="202"/>
      <c r="H33" s="202"/>
      <c r="I33" s="202"/>
      <c r="J33" s="202"/>
      <c r="K33" s="202"/>
      <c r="L33" s="202"/>
      <c r="M33" s="202"/>
      <c r="N33" s="202"/>
      <c r="O33" s="202"/>
      <c r="P33" s="202"/>
      <c r="Q33" s="202"/>
      <c r="R33" s="202"/>
      <c r="S33" s="202"/>
      <c r="T33" s="202"/>
      <c r="U33" s="202"/>
      <c r="V33" s="202"/>
      <c r="W33" s="203"/>
    </row>
    <row r="34" spans="2:23" ht="55.5" customHeight="1" thickBot="1" x14ac:dyDescent="0.25">
      <c r="B34" s="207"/>
      <c r="C34" s="208"/>
      <c r="D34" s="208"/>
      <c r="E34" s="208"/>
      <c r="F34" s="208"/>
      <c r="G34" s="208"/>
      <c r="H34" s="208"/>
      <c r="I34" s="208"/>
      <c r="J34" s="208"/>
      <c r="K34" s="208"/>
      <c r="L34" s="208"/>
      <c r="M34" s="208"/>
      <c r="N34" s="208"/>
      <c r="O34" s="208"/>
      <c r="P34" s="208"/>
      <c r="Q34" s="208"/>
      <c r="R34" s="208"/>
      <c r="S34" s="208"/>
      <c r="T34" s="208"/>
      <c r="U34" s="208"/>
      <c r="V34" s="208"/>
      <c r="W34" s="20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1415</v>
      </c>
      <c r="D4" s="188" t="s">
        <v>1414</v>
      </c>
      <c r="E4" s="188"/>
      <c r="F4" s="188"/>
      <c r="G4" s="188"/>
      <c r="H4" s="189"/>
      <c r="J4" s="190" t="s">
        <v>6</v>
      </c>
      <c r="K4" s="188"/>
      <c r="L4" s="12" t="s">
        <v>1488</v>
      </c>
      <c r="M4" s="191" t="s">
        <v>1487</v>
      </c>
      <c r="N4" s="191"/>
      <c r="O4" s="191"/>
      <c r="P4" s="191"/>
      <c r="Q4" s="192"/>
      <c r="R4" s="13"/>
      <c r="S4" s="193" t="s">
        <v>2015</v>
      </c>
      <c r="T4" s="194"/>
      <c r="U4" s="194"/>
      <c r="V4" s="195" t="s">
        <v>1486</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1482</v>
      </c>
      <c r="D6" s="198" t="s">
        <v>1485</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18</v>
      </c>
      <c r="K8" s="19" t="s">
        <v>18</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1484</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1408</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1483</v>
      </c>
      <c r="C21" s="199"/>
      <c r="D21" s="199"/>
      <c r="E21" s="199"/>
      <c r="F21" s="199"/>
      <c r="G21" s="199"/>
      <c r="H21" s="199"/>
      <c r="I21" s="199"/>
      <c r="J21" s="199"/>
      <c r="K21" s="199"/>
      <c r="L21" s="199"/>
      <c r="M21" s="200" t="s">
        <v>1482</v>
      </c>
      <c r="N21" s="200"/>
      <c r="O21" s="200" t="s">
        <v>48</v>
      </c>
      <c r="P21" s="200"/>
      <c r="Q21" s="200" t="s">
        <v>65</v>
      </c>
      <c r="R21" s="200"/>
      <c r="S21" s="27" t="s">
        <v>50</v>
      </c>
      <c r="T21" s="27" t="s">
        <v>84</v>
      </c>
      <c r="U21" s="27" t="s">
        <v>84</v>
      </c>
      <c r="V21" s="27" t="str">
        <f>+IF(ISERR(U21/T21*100),"N/A",ROUND(U21/T21*100,2))</f>
        <v>N/A</v>
      </c>
      <c r="W21" s="28" t="str">
        <f>+IF(ISERR(U21/S21*100),"N/A",ROUND(U21/S21*100,2))</f>
        <v>N/A</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1481</v>
      </c>
      <c r="F25" s="33"/>
      <c r="G25" s="33"/>
      <c r="H25" s="34"/>
      <c r="I25" s="34"/>
      <c r="J25" s="34"/>
      <c r="K25" s="34"/>
      <c r="L25" s="34"/>
      <c r="M25" s="34"/>
      <c r="N25" s="34"/>
      <c r="O25" s="34"/>
      <c r="P25" s="35"/>
      <c r="Q25" s="35"/>
      <c r="R25" s="36" t="s">
        <v>1480</v>
      </c>
      <c r="S25" s="36" t="s">
        <v>10</v>
      </c>
      <c r="T25" s="35"/>
      <c r="U25" s="36" t="s">
        <v>1274</v>
      </c>
      <c r="V25" s="35"/>
      <c r="W25" s="37">
        <f>+IF(ISERR(U25/R25*100),"N/A",ROUND(U25/R25*100,2))</f>
        <v>20.9</v>
      </c>
    </row>
    <row r="26" spans="2:27" ht="26.25" customHeight="1" thickBot="1" x14ac:dyDescent="0.25">
      <c r="B26" s="148" t="s">
        <v>69</v>
      </c>
      <c r="C26" s="149"/>
      <c r="D26" s="149"/>
      <c r="E26" s="38" t="s">
        <v>1481</v>
      </c>
      <c r="F26" s="38"/>
      <c r="G26" s="38"/>
      <c r="H26" s="39"/>
      <c r="I26" s="39"/>
      <c r="J26" s="39"/>
      <c r="K26" s="39"/>
      <c r="L26" s="39"/>
      <c r="M26" s="39"/>
      <c r="N26" s="39"/>
      <c r="O26" s="39"/>
      <c r="P26" s="40"/>
      <c r="Q26" s="40"/>
      <c r="R26" s="41" t="s">
        <v>1480</v>
      </c>
      <c r="S26" s="41" t="s">
        <v>1274</v>
      </c>
      <c r="T26" s="41">
        <f>+IF(ISERR(S26/R26*100),"N/A",ROUND(S26/R26*100,2))</f>
        <v>20.9</v>
      </c>
      <c r="U26" s="41" t="s">
        <v>1274</v>
      </c>
      <c r="V26" s="41">
        <f>+IF(ISERR(U26/S26*100),"N/A",ROUND(U26/S26*100,2))</f>
        <v>100</v>
      </c>
      <c r="W26" s="42">
        <f>+IF(ISERR(U26/R26*100),"N/A",ROUND(U26/R26*100,2))</f>
        <v>20.9</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2103</v>
      </c>
      <c r="C28" s="202"/>
      <c r="D28" s="202"/>
      <c r="E28" s="202"/>
      <c r="F28" s="202"/>
      <c r="G28" s="202"/>
      <c r="H28" s="202"/>
      <c r="I28" s="202"/>
      <c r="J28" s="202"/>
      <c r="K28" s="202"/>
      <c r="L28" s="202"/>
      <c r="M28" s="202"/>
      <c r="N28" s="202"/>
      <c r="O28" s="202"/>
      <c r="P28" s="202"/>
      <c r="Q28" s="202"/>
      <c r="R28" s="202"/>
      <c r="S28" s="202"/>
      <c r="T28" s="202"/>
      <c r="U28" s="202"/>
      <c r="V28" s="202"/>
      <c r="W28" s="203"/>
    </row>
    <row r="29" spans="2:27" ht="77.2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2104</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2105</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103</v>
      </c>
      <c r="D4" s="188" t="s">
        <v>102</v>
      </c>
      <c r="E4" s="188"/>
      <c r="F4" s="188"/>
      <c r="G4" s="188"/>
      <c r="H4" s="189"/>
      <c r="J4" s="190" t="s">
        <v>6</v>
      </c>
      <c r="K4" s="188"/>
      <c r="L4" s="12" t="s">
        <v>163</v>
      </c>
      <c r="M4" s="191" t="s">
        <v>162</v>
      </c>
      <c r="N4" s="191"/>
      <c r="O4" s="191"/>
      <c r="P4" s="191"/>
      <c r="Q4" s="192"/>
      <c r="R4" s="13"/>
      <c r="S4" s="193" t="s">
        <v>2015</v>
      </c>
      <c r="T4" s="194"/>
      <c r="U4" s="194"/>
      <c r="V4" s="195" t="s">
        <v>155</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157</v>
      </c>
      <c r="D6" s="198" t="s">
        <v>161</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18</v>
      </c>
      <c r="K8" s="19" t="s">
        <v>18</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160</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159</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158</v>
      </c>
      <c r="C21" s="199"/>
      <c r="D21" s="199"/>
      <c r="E21" s="199"/>
      <c r="F21" s="199"/>
      <c r="G21" s="199"/>
      <c r="H21" s="199"/>
      <c r="I21" s="199"/>
      <c r="J21" s="199"/>
      <c r="K21" s="199"/>
      <c r="L21" s="199"/>
      <c r="M21" s="200" t="s">
        <v>157</v>
      </c>
      <c r="N21" s="200"/>
      <c r="O21" s="200" t="s">
        <v>48</v>
      </c>
      <c r="P21" s="200"/>
      <c r="Q21" s="200" t="s">
        <v>65</v>
      </c>
      <c r="R21" s="200"/>
      <c r="S21" s="27" t="s">
        <v>50</v>
      </c>
      <c r="T21" s="27" t="s">
        <v>84</v>
      </c>
      <c r="U21" s="27" t="s">
        <v>84</v>
      </c>
      <c r="V21" s="27" t="str">
        <f>+IF(ISERR(U21/T21*100),"N/A",ROUND(U21/T21*100,2))</f>
        <v>N/A</v>
      </c>
      <c r="W21" s="28" t="str">
        <f>+IF(ISERR(U21/S21*100),"N/A",ROUND(U21/S21*100,2))</f>
        <v>N/A</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156</v>
      </c>
      <c r="F25" s="33"/>
      <c r="G25" s="33"/>
      <c r="H25" s="34"/>
      <c r="I25" s="34"/>
      <c r="J25" s="34"/>
      <c r="K25" s="34"/>
      <c r="L25" s="34"/>
      <c r="M25" s="34"/>
      <c r="N25" s="34"/>
      <c r="O25" s="34"/>
      <c r="P25" s="35"/>
      <c r="Q25" s="35"/>
      <c r="R25" s="36" t="s">
        <v>155</v>
      </c>
      <c r="S25" s="36" t="s">
        <v>10</v>
      </c>
      <c r="T25" s="35"/>
      <c r="U25" s="36" t="s">
        <v>153</v>
      </c>
      <c r="V25" s="35"/>
      <c r="W25" s="37">
        <f>+IF(ISERR(U25/R25*100),"N/A",ROUND(U25/R25*100,2))</f>
        <v>44.3</v>
      </c>
    </row>
    <row r="26" spans="2:27" ht="26.25" customHeight="1" thickBot="1" x14ac:dyDescent="0.25">
      <c r="B26" s="148" t="s">
        <v>69</v>
      </c>
      <c r="C26" s="149"/>
      <c r="D26" s="149"/>
      <c r="E26" s="38" t="s">
        <v>156</v>
      </c>
      <c r="F26" s="38"/>
      <c r="G26" s="38"/>
      <c r="H26" s="39"/>
      <c r="I26" s="39"/>
      <c r="J26" s="39"/>
      <c r="K26" s="39"/>
      <c r="L26" s="39"/>
      <c r="M26" s="39"/>
      <c r="N26" s="39"/>
      <c r="O26" s="39"/>
      <c r="P26" s="40"/>
      <c r="Q26" s="40"/>
      <c r="R26" s="41" t="s">
        <v>155</v>
      </c>
      <c r="S26" s="41" t="s">
        <v>154</v>
      </c>
      <c r="T26" s="41">
        <f>+IF(ISERR(S26/R26*100),"N/A",ROUND(S26/R26*100,2))</f>
        <v>62.6</v>
      </c>
      <c r="U26" s="41" t="s">
        <v>153</v>
      </c>
      <c r="V26" s="41">
        <f>+IF(ISERR(U26/S26*100),"N/A",ROUND(U26/S26*100,2))</f>
        <v>70.77</v>
      </c>
      <c r="W26" s="42">
        <f>+IF(ISERR(U26/R26*100),"N/A",ROUND(U26/R26*100,2))</f>
        <v>44.3</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2282</v>
      </c>
      <c r="C28" s="202"/>
      <c r="D28" s="202"/>
      <c r="E28" s="202"/>
      <c r="F28" s="202"/>
      <c r="G28" s="202"/>
      <c r="H28" s="202"/>
      <c r="I28" s="202"/>
      <c r="J28" s="202"/>
      <c r="K28" s="202"/>
      <c r="L28" s="202"/>
      <c r="M28" s="202"/>
      <c r="N28" s="202"/>
      <c r="O28" s="202"/>
      <c r="P28" s="202"/>
      <c r="Q28" s="202"/>
      <c r="R28" s="202"/>
      <c r="S28" s="202"/>
      <c r="T28" s="202"/>
      <c r="U28" s="202"/>
      <c r="V28" s="202"/>
      <c r="W28" s="203"/>
    </row>
    <row r="29" spans="2:27" ht="32.2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2283</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2284</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indexed="53"/>
    <pageSetUpPr fitToPage="1"/>
  </sheetPr>
  <dimension ref="A1:AA34"/>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1415</v>
      </c>
      <c r="D4" s="188" t="s">
        <v>1414</v>
      </c>
      <c r="E4" s="188"/>
      <c r="F4" s="188"/>
      <c r="G4" s="188"/>
      <c r="H4" s="189"/>
      <c r="J4" s="190" t="s">
        <v>6</v>
      </c>
      <c r="K4" s="188"/>
      <c r="L4" s="12" t="s">
        <v>1499</v>
      </c>
      <c r="M4" s="191" t="s">
        <v>1498</v>
      </c>
      <c r="N4" s="191"/>
      <c r="O4" s="191"/>
      <c r="P4" s="191"/>
      <c r="Q4" s="192"/>
      <c r="R4" s="13"/>
      <c r="S4" s="193" t="s">
        <v>2015</v>
      </c>
      <c r="T4" s="194"/>
      <c r="U4" s="194"/>
      <c r="V4" s="195" t="s">
        <v>1497</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1492</v>
      </c>
      <c r="D6" s="198" t="s">
        <v>1496</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1244</v>
      </c>
      <c r="K8" s="19" t="s">
        <v>1475</v>
      </c>
      <c r="L8" s="19" t="s">
        <v>1474</v>
      </c>
      <c r="M8" s="19" t="s">
        <v>1158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89" customHeight="1" thickTop="1" thickBot="1" x14ac:dyDescent="0.25">
      <c r="B10" s="20" t="s">
        <v>21</v>
      </c>
      <c r="C10" s="195" t="s">
        <v>1495</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1408</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1494</v>
      </c>
      <c r="C21" s="199"/>
      <c r="D21" s="199"/>
      <c r="E21" s="199"/>
      <c r="F21" s="199"/>
      <c r="G21" s="199"/>
      <c r="H21" s="199"/>
      <c r="I21" s="199"/>
      <c r="J21" s="199"/>
      <c r="K21" s="199"/>
      <c r="L21" s="199"/>
      <c r="M21" s="200" t="s">
        <v>1492</v>
      </c>
      <c r="N21" s="200"/>
      <c r="O21" s="200" t="s">
        <v>48</v>
      </c>
      <c r="P21" s="200"/>
      <c r="Q21" s="200" t="s">
        <v>65</v>
      </c>
      <c r="R21" s="200"/>
      <c r="S21" s="27" t="s">
        <v>50</v>
      </c>
      <c r="T21" s="27" t="s">
        <v>84</v>
      </c>
      <c r="U21" s="27" t="s">
        <v>84</v>
      </c>
      <c r="V21" s="27" t="str">
        <f>+IF(ISERR(U21/T21*100),"N/A",ROUND(U21/T21*100,2))</f>
        <v>N/A</v>
      </c>
      <c r="W21" s="28" t="str">
        <f>+IF(ISERR(U21/S21*100),"N/A",ROUND(U21/S21*100,2))</f>
        <v>N/A</v>
      </c>
    </row>
    <row r="22" spans="2:27" ht="56.25" customHeight="1" thickBot="1" x14ac:dyDescent="0.25">
      <c r="B22" s="127" t="s">
        <v>1493</v>
      </c>
      <c r="C22" s="199"/>
      <c r="D22" s="199"/>
      <c r="E22" s="199"/>
      <c r="F22" s="199"/>
      <c r="G22" s="199"/>
      <c r="H22" s="199"/>
      <c r="I22" s="199"/>
      <c r="J22" s="199"/>
      <c r="K22" s="199"/>
      <c r="L22" s="199"/>
      <c r="M22" s="200" t="s">
        <v>1492</v>
      </c>
      <c r="N22" s="200"/>
      <c r="O22" s="200" t="s">
        <v>48</v>
      </c>
      <c r="P22" s="200"/>
      <c r="Q22" s="200" t="s">
        <v>65</v>
      </c>
      <c r="R22" s="200"/>
      <c r="S22" s="27" t="s">
        <v>76</v>
      </c>
      <c r="T22" s="27" t="s">
        <v>84</v>
      </c>
      <c r="U22" s="27" t="s">
        <v>84</v>
      </c>
      <c r="V22" s="27" t="str">
        <f>+IF(ISERR(U22/T22*100),"N/A",ROUND(U22/T22*100,2))</f>
        <v>N/A</v>
      </c>
      <c r="W22" s="28" t="str">
        <f>+IF(ISERR(U22/S22*100),"N/A",ROUND(U22/S22*100,2))</f>
        <v>N/A</v>
      </c>
    </row>
    <row r="23" spans="2:27" ht="21.75" customHeight="1" thickTop="1" thickBot="1" x14ac:dyDescent="0.25">
      <c r="B23" s="7" t="s">
        <v>60</v>
      </c>
      <c r="C23" s="8"/>
      <c r="D23" s="8"/>
      <c r="E23" s="8"/>
      <c r="F23" s="8"/>
      <c r="G23" s="8"/>
      <c r="H23" s="9"/>
      <c r="I23" s="9"/>
      <c r="J23" s="9"/>
      <c r="K23" s="9"/>
      <c r="L23" s="9"/>
      <c r="M23" s="9"/>
      <c r="N23" s="9"/>
      <c r="O23" s="9"/>
      <c r="P23" s="9"/>
      <c r="Q23" s="9"/>
      <c r="R23" s="9"/>
      <c r="S23" s="9"/>
      <c r="T23" s="9"/>
      <c r="U23" s="9"/>
      <c r="V23" s="9"/>
      <c r="W23" s="10"/>
      <c r="X23" s="18"/>
    </row>
    <row r="24" spans="2:27" ht="29.25" customHeight="1" thickTop="1" thickBot="1" x14ac:dyDescent="0.25">
      <c r="B24" s="137" t="s">
        <v>2298</v>
      </c>
      <c r="C24" s="138"/>
      <c r="D24" s="138"/>
      <c r="E24" s="138"/>
      <c r="F24" s="138"/>
      <c r="G24" s="138"/>
      <c r="H24" s="138"/>
      <c r="I24" s="138"/>
      <c r="J24" s="138"/>
      <c r="K24" s="138"/>
      <c r="L24" s="138"/>
      <c r="M24" s="138"/>
      <c r="N24" s="138"/>
      <c r="O24" s="138"/>
      <c r="P24" s="138"/>
      <c r="Q24" s="139"/>
      <c r="R24" s="29" t="s">
        <v>41</v>
      </c>
      <c r="S24" s="143" t="s">
        <v>42</v>
      </c>
      <c r="T24" s="143"/>
      <c r="U24" s="30" t="s">
        <v>61</v>
      </c>
      <c r="V24" s="144" t="s">
        <v>62</v>
      </c>
      <c r="W24" s="145"/>
    </row>
    <row r="25" spans="2:27" ht="30.75" customHeight="1" thickBot="1" x14ac:dyDescent="0.25">
      <c r="B25" s="140"/>
      <c r="C25" s="141"/>
      <c r="D25" s="141"/>
      <c r="E25" s="141"/>
      <c r="F25" s="141"/>
      <c r="G25" s="141"/>
      <c r="H25" s="141"/>
      <c r="I25" s="141"/>
      <c r="J25" s="141"/>
      <c r="K25" s="141"/>
      <c r="L25" s="141"/>
      <c r="M25" s="141"/>
      <c r="N25" s="141"/>
      <c r="O25" s="141"/>
      <c r="P25" s="141"/>
      <c r="Q25" s="142"/>
      <c r="R25" s="31" t="s">
        <v>63</v>
      </c>
      <c r="S25" s="31" t="s">
        <v>63</v>
      </c>
      <c r="T25" s="31" t="s">
        <v>48</v>
      </c>
      <c r="U25" s="31" t="s">
        <v>63</v>
      </c>
      <c r="V25" s="31" t="s">
        <v>64</v>
      </c>
      <c r="W25" s="32" t="s">
        <v>65</v>
      </c>
      <c r="Y25" s="18"/>
    </row>
    <row r="26" spans="2:27" ht="23.25" customHeight="1" thickBot="1" x14ac:dyDescent="0.25">
      <c r="B26" s="146" t="s">
        <v>66</v>
      </c>
      <c r="C26" s="147"/>
      <c r="D26" s="147"/>
      <c r="E26" s="33" t="s">
        <v>1491</v>
      </c>
      <c r="F26" s="33"/>
      <c r="G26" s="33"/>
      <c r="H26" s="34"/>
      <c r="I26" s="34"/>
      <c r="J26" s="34"/>
      <c r="K26" s="34"/>
      <c r="L26" s="34"/>
      <c r="M26" s="34"/>
      <c r="N26" s="34"/>
      <c r="O26" s="34"/>
      <c r="P26" s="35"/>
      <c r="Q26" s="35"/>
      <c r="R26" s="36" t="s">
        <v>1490</v>
      </c>
      <c r="S26" s="36" t="s">
        <v>10</v>
      </c>
      <c r="T26" s="35"/>
      <c r="U26" s="36" t="s">
        <v>1489</v>
      </c>
      <c r="V26" s="35"/>
      <c r="W26" s="37">
        <f>+IF(ISERR(U26/R26*100),"N/A",ROUND(U26/R26*100,2))</f>
        <v>20.83</v>
      </c>
    </row>
    <row r="27" spans="2:27" ht="26.25" customHeight="1" thickBot="1" x14ac:dyDescent="0.25">
      <c r="B27" s="148" t="s">
        <v>69</v>
      </c>
      <c r="C27" s="149"/>
      <c r="D27" s="149"/>
      <c r="E27" s="38" t="s">
        <v>1491</v>
      </c>
      <c r="F27" s="38"/>
      <c r="G27" s="38"/>
      <c r="H27" s="39"/>
      <c r="I27" s="39"/>
      <c r="J27" s="39"/>
      <c r="K27" s="39"/>
      <c r="L27" s="39"/>
      <c r="M27" s="39"/>
      <c r="N27" s="39"/>
      <c r="O27" s="39"/>
      <c r="P27" s="40"/>
      <c r="Q27" s="40"/>
      <c r="R27" s="41" t="s">
        <v>1490</v>
      </c>
      <c r="S27" s="41" t="s">
        <v>1489</v>
      </c>
      <c r="T27" s="41">
        <f>+IF(ISERR(S27/R27*100),"N/A",ROUND(S27/R27*100,2))</f>
        <v>20.83</v>
      </c>
      <c r="U27" s="41" t="s">
        <v>1489</v>
      </c>
      <c r="V27" s="41">
        <f>+IF(ISERR(U27/S27*100),"N/A",ROUND(U27/S27*100,2))</f>
        <v>100</v>
      </c>
      <c r="W27" s="42">
        <f>+IF(ISERR(U27/R27*100),"N/A",ROUND(U27/R27*100,2))</f>
        <v>20.83</v>
      </c>
    </row>
    <row r="28" spans="2:27" ht="22.5" customHeight="1" thickTop="1" thickBot="1" x14ac:dyDescent="0.25">
      <c r="B28" s="7" t="s">
        <v>71</v>
      </c>
      <c r="C28" s="8"/>
      <c r="D28" s="8"/>
      <c r="E28" s="8"/>
      <c r="F28" s="8"/>
      <c r="G28" s="8"/>
      <c r="H28" s="9"/>
      <c r="I28" s="9"/>
      <c r="J28" s="9"/>
      <c r="K28" s="9"/>
      <c r="L28" s="9"/>
      <c r="M28" s="9"/>
      <c r="N28" s="9"/>
      <c r="O28" s="9"/>
      <c r="P28" s="9"/>
      <c r="Q28" s="9"/>
      <c r="R28" s="9"/>
      <c r="S28" s="9"/>
      <c r="T28" s="9"/>
      <c r="U28" s="9"/>
      <c r="V28" s="9"/>
      <c r="W28" s="10"/>
    </row>
    <row r="29" spans="2:27" ht="37.5" customHeight="1" thickTop="1" x14ac:dyDescent="0.2">
      <c r="B29" s="201" t="s">
        <v>2100</v>
      </c>
      <c r="C29" s="202"/>
      <c r="D29" s="202"/>
      <c r="E29" s="202"/>
      <c r="F29" s="202"/>
      <c r="G29" s="202"/>
      <c r="H29" s="202"/>
      <c r="I29" s="202"/>
      <c r="J29" s="202"/>
      <c r="K29" s="202"/>
      <c r="L29" s="202"/>
      <c r="M29" s="202"/>
      <c r="N29" s="202"/>
      <c r="O29" s="202"/>
      <c r="P29" s="202"/>
      <c r="Q29" s="202"/>
      <c r="R29" s="202"/>
      <c r="S29" s="202"/>
      <c r="T29" s="202"/>
      <c r="U29" s="202"/>
      <c r="V29" s="202"/>
      <c r="W29" s="203"/>
    </row>
    <row r="30" spans="2:27" ht="68.25" customHeight="1" thickBot="1" x14ac:dyDescent="0.25">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x14ac:dyDescent="0.2">
      <c r="B31" s="201" t="s">
        <v>2101</v>
      </c>
      <c r="C31" s="202"/>
      <c r="D31" s="202"/>
      <c r="E31" s="202"/>
      <c r="F31" s="202"/>
      <c r="G31" s="202"/>
      <c r="H31" s="202"/>
      <c r="I31" s="202"/>
      <c r="J31" s="202"/>
      <c r="K31" s="202"/>
      <c r="L31" s="202"/>
      <c r="M31" s="202"/>
      <c r="N31" s="202"/>
      <c r="O31" s="202"/>
      <c r="P31" s="202"/>
      <c r="Q31" s="202"/>
      <c r="R31" s="202"/>
      <c r="S31" s="202"/>
      <c r="T31" s="202"/>
      <c r="U31" s="202"/>
      <c r="V31" s="202"/>
      <c r="W31" s="203"/>
    </row>
    <row r="32" spans="2:27" ht="42"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2102</v>
      </c>
      <c r="C33" s="202"/>
      <c r="D33" s="202"/>
      <c r="E33" s="202"/>
      <c r="F33" s="202"/>
      <c r="G33" s="202"/>
      <c r="H33" s="202"/>
      <c r="I33" s="202"/>
      <c r="J33" s="202"/>
      <c r="K33" s="202"/>
      <c r="L33" s="202"/>
      <c r="M33" s="202"/>
      <c r="N33" s="202"/>
      <c r="O33" s="202"/>
      <c r="P33" s="202"/>
      <c r="Q33" s="202"/>
      <c r="R33" s="202"/>
      <c r="S33" s="202"/>
      <c r="T33" s="202"/>
      <c r="U33" s="202"/>
      <c r="V33" s="202"/>
      <c r="W33" s="203"/>
    </row>
    <row r="34" spans="2:23" ht="66.75" customHeight="1" thickBot="1" x14ac:dyDescent="0.25">
      <c r="B34" s="207"/>
      <c r="C34" s="208"/>
      <c r="D34" s="208"/>
      <c r="E34" s="208"/>
      <c r="F34" s="208"/>
      <c r="G34" s="208"/>
      <c r="H34" s="208"/>
      <c r="I34" s="208"/>
      <c r="J34" s="208"/>
      <c r="K34" s="208"/>
      <c r="L34" s="208"/>
      <c r="M34" s="208"/>
      <c r="N34" s="208"/>
      <c r="O34" s="208"/>
      <c r="P34" s="208"/>
      <c r="Q34" s="208"/>
      <c r="R34" s="208"/>
      <c r="S34" s="208"/>
      <c r="T34" s="208"/>
      <c r="U34" s="208"/>
      <c r="V34" s="208"/>
      <c r="W34" s="20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indexed="53"/>
    <pageSetUpPr fitToPage="1"/>
  </sheetPr>
  <dimension ref="A1:AA46"/>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92.25" customHeight="1" thickTop="1" thickBot="1" x14ac:dyDescent="0.25">
      <c r="B4" s="11" t="s">
        <v>3</v>
      </c>
      <c r="C4" s="12" t="s">
        <v>1528</v>
      </c>
      <c r="D4" s="188" t="s">
        <v>1527</v>
      </c>
      <c r="E4" s="188"/>
      <c r="F4" s="188"/>
      <c r="G4" s="188"/>
      <c r="H4" s="189"/>
      <c r="J4" s="190" t="s">
        <v>6</v>
      </c>
      <c r="K4" s="188"/>
      <c r="L4" s="12" t="s">
        <v>1526</v>
      </c>
      <c r="M4" s="191" t="s">
        <v>1525</v>
      </c>
      <c r="N4" s="191"/>
      <c r="O4" s="191"/>
      <c r="P4" s="191"/>
      <c r="Q4" s="192"/>
      <c r="R4" s="13"/>
      <c r="S4" s="193" t="s">
        <v>2015</v>
      </c>
      <c r="T4" s="194"/>
      <c r="U4" s="194"/>
      <c r="V4" s="195" t="s">
        <v>1524</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1482</v>
      </c>
      <c r="D6" s="198" t="s">
        <v>1523</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18</v>
      </c>
      <c r="K8" s="19" t="s">
        <v>18</v>
      </c>
      <c r="L8" s="19" t="s">
        <v>1522</v>
      </c>
      <c r="M8" s="19" t="s">
        <v>1521</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44" customHeight="1" thickTop="1" thickBot="1" x14ac:dyDescent="0.25">
      <c r="B10" s="20" t="s">
        <v>21</v>
      </c>
      <c r="C10" s="195" t="s">
        <v>1520</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1519</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1518</v>
      </c>
      <c r="C21" s="199"/>
      <c r="D21" s="199"/>
      <c r="E21" s="199"/>
      <c r="F21" s="199"/>
      <c r="G21" s="199"/>
      <c r="H21" s="199"/>
      <c r="I21" s="199"/>
      <c r="J21" s="199"/>
      <c r="K21" s="199"/>
      <c r="L21" s="199"/>
      <c r="M21" s="200" t="s">
        <v>1482</v>
      </c>
      <c r="N21" s="200"/>
      <c r="O21" s="200" t="s">
        <v>1517</v>
      </c>
      <c r="P21" s="200"/>
      <c r="Q21" s="200" t="s">
        <v>65</v>
      </c>
      <c r="R21" s="200"/>
      <c r="S21" s="27" t="s">
        <v>788</v>
      </c>
      <c r="T21" s="27" t="s">
        <v>84</v>
      </c>
      <c r="U21" s="27" t="s">
        <v>84</v>
      </c>
      <c r="V21" s="27" t="str">
        <f t="shared" ref="V21:V34" si="0">+IF(ISERR(U21/T21*100),"N/A",ROUND(U21/T21*100,2))</f>
        <v>N/A</v>
      </c>
      <c r="W21" s="28" t="str">
        <f t="shared" ref="W21:W34" si="1">+IF(ISERR(U21/S21*100),"N/A",ROUND(U21/S21*100,2))</f>
        <v>N/A</v>
      </c>
    </row>
    <row r="22" spans="2:27" ht="56.25" customHeight="1" x14ac:dyDescent="0.2">
      <c r="B22" s="127" t="s">
        <v>1516</v>
      </c>
      <c r="C22" s="199"/>
      <c r="D22" s="199"/>
      <c r="E22" s="199"/>
      <c r="F22" s="199"/>
      <c r="G22" s="199"/>
      <c r="H22" s="199"/>
      <c r="I22" s="199"/>
      <c r="J22" s="199"/>
      <c r="K22" s="199"/>
      <c r="L22" s="199"/>
      <c r="M22" s="200" t="s">
        <v>1482</v>
      </c>
      <c r="N22" s="200"/>
      <c r="O22" s="200" t="s">
        <v>48</v>
      </c>
      <c r="P22" s="200"/>
      <c r="Q22" s="200" t="s">
        <v>65</v>
      </c>
      <c r="R22" s="200"/>
      <c r="S22" s="27" t="s">
        <v>50</v>
      </c>
      <c r="T22" s="27" t="s">
        <v>84</v>
      </c>
      <c r="U22" s="27" t="s">
        <v>84</v>
      </c>
      <c r="V22" s="27" t="str">
        <f t="shared" si="0"/>
        <v>N/A</v>
      </c>
      <c r="W22" s="28" t="str">
        <f t="shared" si="1"/>
        <v>N/A</v>
      </c>
    </row>
    <row r="23" spans="2:27" ht="56.25" customHeight="1" x14ac:dyDescent="0.2">
      <c r="B23" s="127" t="s">
        <v>1515</v>
      </c>
      <c r="C23" s="199"/>
      <c r="D23" s="199"/>
      <c r="E23" s="199"/>
      <c r="F23" s="199"/>
      <c r="G23" s="199"/>
      <c r="H23" s="199"/>
      <c r="I23" s="199"/>
      <c r="J23" s="199"/>
      <c r="K23" s="199"/>
      <c r="L23" s="199"/>
      <c r="M23" s="200" t="s">
        <v>1482</v>
      </c>
      <c r="N23" s="200"/>
      <c r="O23" s="200" t="s">
        <v>48</v>
      </c>
      <c r="P23" s="200"/>
      <c r="Q23" s="200" t="s">
        <v>85</v>
      </c>
      <c r="R23" s="200"/>
      <c r="S23" s="27" t="s">
        <v>50</v>
      </c>
      <c r="T23" s="27" t="s">
        <v>84</v>
      </c>
      <c r="U23" s="27" t="s">
        <v>84</v>
      </c>
      <c r="V23" s="27" t="str">
        <f t="shared" si="0"/>
        <v>N/A</v>
      </c>
      <c r="W23" s="28" t="str">
        <f t="shared" si="1"/>
        <v>N/A</v>
      </c>
    </row>
    <row r="24" spans="2:27" ht="56.25" customHeight="1" x14ac:dyDescent="0.2">
      <c r="B24" s="127" t="s">
        <v>1514</v>
      </c>
      <c r="C24" s="199"/>
      <c r="D24" s="199"/>
      <c r="E24" s="199"/>
      <c r="F24" s="199"/>
      <c r="G24" s="199"/>
      <c r="H24" s="199"/>
      <c r="I24" s="199"/>
      <c r="J24" s="199"/>
      <c r="K24" s="199"/>
      <c r="L24" s="199"/>
      <c r="M24" s="200" t="s">
        <v>1482</v>
      </c>
      <c r="N24" s="200"/>
      <c r="O24" s="200" t="s">
        <v>48</v>
      </c>
      <c r="P24" s="200"/>
      <c r="Q24" s="200" t="s">
        <v>85</v>
      </c>
      <c r="R24" s="200"/>
      <c r="S24" s="27" t="s">
        <v>50</v>
      </c>
      <c r="T24" s="27" t="s">
        <v>84</v>
      </c>
      <c r="U24" s="27" t="s">
        <v>84</v>
      </c>
      <c r="V24" s="27" t="str">
        <f t="shared" si="0"/>
        <v>N/A</v>
      </c>
      <c r="W24" s="28" t="str">
        <f t="shared" si="1"/>
        <v>N/A</v>
      </c>
    </row>
    <row r="25" spans="2:27" ht="56.25" customHeight="1" x14ac:dyDescent="0.2">
      <c r="B25" s="127" t="s">
        <v>1513</v>
      </c>
      <c r="C25" s="199"/>
      <c r="D25" s="199"/>
      <c r="E25" s="199"/>
      <c r="F25" s="199"/>
      <c r="G25" s="199"/>
      <c r="H25" s="199"/>
      <c r="I25" s="199"/>
      <c r="J25" s="199"/>
      <c r="K25" s="199"/>
      <c r="L25" s="199"/>
      <c r="M25" s="200" t="s">
        <v>1482</v>
      </c>
      <c r="N25" s="200"/>
      <c r="O25" s="200" t="s">
        <v>48</v>
      </c>
      <c r="P25" s="200"/>
      <c r="Q25" s="200" t="s">
        <v>85</v>
      </c>
      <c r="R25" s="200"/>
      <c r="S25" s="27" t="s">
        <v>1512</v>
      </c>
      <c r="T25" s="27" t="s">
        <v>84</v>
      </c>
      <c r="U25" s="27" t="s">
        <v>84</v>
      </c>
      <c r="V25" s="27" t="str">
        <f t="shared" si="0"/>
        <v>N/A</v>
      </c>
      <c r="W25" s="28" t="str">
        <f t="shared" si="1"/>
        <v>N/A</v>
      </c>
    </row>
    <row r="26" spans="2:27" ht="56.25" customHeight="1" x14ac:dyDescent="0.2">
      <c r="B26" s="127" t="s">
        <v>1511</v>
      </c>
      <c r="C26" s="199"/>
      <c r="D26" s="199"/>
      <c r="E26" s="199"/>
      <c r="F26" s="199"/>
      <c r="G26" s="199"/>
      <c r="H26" s="199"/>
      <c r="I26" s="199"/>
      <c r="J26" s="199"/>
      <c r="K26" s="199"/>
      <c r="L26" s="199"/>
      <c r="M26" s="200" t="s">
        <v>1482</v>
      </c>
      <c r="N26" s="200"/>
      <c r="O26" s="200" t="s">
        <v>48</v>
      </c>
      <c r="P26" s="200"/>
      <c r="Q26" s="200" t="s">
        <v>49</v>
      </c>
      <c r="R26" s="200"/>
      <c r="S26" s="27" t="s">
        <v>50</v>
      </c>
      <c r="T26" s="27" t="s">
        <v>50</v>
      </c>
      <c r="U26" s="27" t="s">
        <v>50</v>
      </c>
      <c r="V26" s="27">
        <f t="shared" si="0"/>
        <v>100</v>
      </c>
      <c r="W26" s="28">
        <f t="shared" si="1"/>
        <v>100</v>
      </c>
    </row>
    <row r="27" spans="2:27" ht="56.25" customHeight="1" x14ac:dyDescent="0.2">
      <c r="B27" s="127" t="s">
        <v>1510</v>
      </c>
      <c r="C27" s="199"/>
      <c r="D27" s="199"/>
      <c r="E27" s="199"/>
      <c r="F27" s="199"/>
      <c r="G27" s="199"/>
      <c r="H27" s="199"/>
      <c r="I27" s="199"/>
      <c r="J27" s="199"/>
      <c r="K27" s="199"/>
      <c r="L27" s="199"/>
      <c r="M27" s="200" t="s">
        <v>1482</v>
      </c>
      <c r="N27" s="200"/>
      <c r="O27" s="200" t="s">
        <v>48</v>
      </c>
      <c r="P27" s="200"/>
      <c r="Q27" s="200" t="s">
        <v>49</v>
      </c>
      <c r="R27" s="200"/>
      <c r="S27" s="27" t="s">
        <v>50</v>
      </c>
      <c r="T27" s="27" t="s">
        <v>50</v>
      </c>
      <c r="U27" s="27" t="s">
        <v>50</v>
      </c>
      <c r="V27" s="27">
        <f t="shared" si="0"/>
        <v>100</v>
      </c>
      <c r="W27" s="28">
        <f t="shared" si="1"/>
        <v>100</v>
      </c>
    </row>
    <row r="28" spans="2:27" ht="56.25" customHeight="1" x14ac:dyDescent="0.2">
      <c r="B28" s="127" t="s">
        <v>1509</v>
      </c>
      <c r="C28" s="199"/>
      <c r="D28" s="199"/>
      <c r="E28" s="199"/>
      <c r="F28" s="199"/>
      <c r="G28" s="199"/>
      <c r="H28" s="199"/>
      <c r="I28" s="199"/>
      <c r="J28" s="199"/>
      <c r="K28" s="199"/>
      <c r="L28" s="199"/>
      <c r="M28" s="200" t="s">
        <v>1482</v>
      </c>
      <c r="N28" s="200"/>
      <c r="O28" s="200" t="s">
        <v>48</v>
      </c>
      <c r="P28" s="200"/>
      <c r="Q28" s="200" t="s">
        <v>85</v>
      </c>
      <c r="R28" s="200"/>
      <c r="S28" s="27" t="s">
        <v>50</v>
      </c>
      <c r="T28" s="27" t="s">
        <v>84</v>
      </c>
      <c r="U28" s="27" t="s">
        <v>84</v>
      </c>
      <c r="V28" s="27" t="str">
        <f t="shared" si="0"/>
        <v>N/A</v>
      </c>
      <c r="W28" s="28" t="str">
        <f t="shared" si="1"/>
        <v>N/A</v>
      </c>
    </row>
    <row r="29" spans="2:27" ht="56.25" customHeight="1" x14ac:dyDescent="0.2">
      <c r="B29" s="127" t="s">
        <v>1508</v>
      </c>
      <c r="C29" s="199"/>
      <c r="D29" s="199"/>
      <c r="E29" s="199"/>
      <c r="F29" s="199"/>
      <c r="G29" s="199"/>
      <c r="H29" s="199"/>
      <c r="I29" s="199"/>
      <c r="J29" s="199"/>
      <c r="K29" s="199"/>
      <c r="L29" s="199"/>
      <c r="M29" s="200" t="s">
        <v>1482</v>
      </c>
      <c r="N29" s="200"/>
      <c r="O29" s="200" t="s">
        <v>48</v>
      </c>
      <c r="P29" s="200"/>
      <c r="Q29" s="200" t="s">
        <v>85</v>
      </c>
      <c r="R29" s="200"/>
      <c r="S29" s="27" t="s">
        <v>50</v>
      </c>
      <c r="T29" s="27" t="s">
        <v>84</v>
      </c>
      <c r="U29" s="27" t="s">
        <v>84</v>
      </c>
      <c r="V29" s="27" t="str">
        <f t="shared" si="0"/>
        <v>N/A</v>
      </c>
      <c r="W29" s="28" t="str">
        <f t="shared" si="1"/>
        <v>N/A</v>
      </c>
    </row>
    <row r="30" spans="2:27" ht="56.25" customHeight="1" x14ac:dyDescent="0.2">
      <c r="B30" s="127" t="s">
        <v>1507</v>
      </c>
      <c r="C30" s="199"/>
      <c r="D30" s="199"/>
      <c r="E30" s="199"/>
      <c r="F30" s="199"/>
      <c r="G30" s="199"/>
      <c r="H30" s="199"/>
      <c r="I30" s="199"/>
      <c r="J30" s="199"/>
      <c r="K30" s="199"/>
      <c r="L30" s="199"/>
      <c r="M30" s="200" t="s">
        <v>1482</v>
      </c>
      <c r="N30" s="200"/>
      <c r="O30" s="200" t="s">
        <v>48</v>
      </c>
      <c r="P30" s="200"/>
      <c r="Q30" s="200" t="s">
        <v>85</v>
      </c>
      <c r="R30" s="200"/>
      <c r="S30" s="27" t="s">
        <v>50</v>
      </c>
      <c r="T30" s="27" t="s">
        <v>84</v>
      </c>
      <c r="U30" s="27" t="s">
        <v>84</v>
      </c>
      <c r="V30" s="27" t="str">
        <f t="shared" si="0"/>
        <v>N/A</v>
      </c>
      <c r="W30" s="28" t="str">
        <f t="shared" si="1"/>
        <v>N/A</v>
      </c>
    </row>
    <row r="31" spans="2:27" ht="56.25" customHeight="1" x14ac:dyDescent="0.2">
      <c r="B31" s="127" t="s">
        <v>1506</v>
      </c>
      <c r="C31" s="199"/>
      <c r="D31" s="199"/>
      <c r="E31" s="199"/>
      <c r="F31" s="199"/>
      <c r="G31" s="199"/>
      <c r="H31" s="199"/>
      <c r="I31" s="199"/>
      <c r="J31" s="199"/>
      <c r="K31" s="199"/>
      <c r="L31" s="199"/>
      <c r="M31" s="200" t="s">
        <v>1482</v>
      </c>
      <c r="N31" s="200"/>
      <c r="O31" s="200" t="s">
        <v>48</v>
      </c>
      <c r="P31" s="200"/>
      <c r="Q31" s="200" t="s">
        <v>85</v>
      </c>
      <c r="R31" s="200"/>
      <c r="S31" s="27" t="s">
        <v>50</v>
      </c>
      <c r="T31" s="27" t="s">
        <v>84</v>
      </c>
      <c r="U31" s="27" t="s">
        <v>84</v>
      </c>
      <c r="V31" s="27" t="str">
        <f t="shared" si="0"/>
        <v>N/A</v>
      </c>
      <c r="W31" s="28" t="str">
        <f t="shared" si="1"/>
        <v>N/A</v>
      </c>
    </row>
    <row r="32" spans="2:27" ht="56.25" customHeight="1" x14ac:dyDescent="0.2">
      <c r="B32" s="127" t="s">
        <v>1505</v>
      </c>
      <c r="C32" s="199"/>
      <c r="D32" s="199"/>
      <c r="E32" s="199"/>
      <c r="F32" s="199"/>
      <c r="G32" s="199"/>
      <c r="H32" s="199"/>
      <c r="I32" s="199"/>
      <c r="J32" s="199"/>
      <c r="K32" s="199"/>
      <c r="L32" s="199"/>
      <c r="M32" s="200" t="s">
        <v>1482</v>
      </c>
      <c r="N32" s="200"/>
      <c r="O32" s="200" t="s">
        <v>48</v>
      </c>
      <c r="P32" s="200"/>
      <c r="Q32" s="200" t="s">
        <v>49</v>
      </c>
      <c r="R32" s="200"/>
      <c r="S32" s="27" t="s">
        <v>50</v>
      </c>
      <c r="T32" s="27" t="s">
        <v>50</v>
      </c>
      <c r="U32" s="27" t="s">
        <v>50</v>
      </c>
      <c r="V32" s="27">
        <f t="shared" si="0"/>
        <v>100</v>
      </c>
      <c r="W32" s="28">
        <f t="shared" si="1"/>
        <v>100</v>
      </c>
    </row>
    <row r="33" spans="2:25" ht="56.25" customHeight="1" x14ac:dyDescent="0.2">
      <c r="B33" s="127" t="s">
        <v>1504</v>
      </c>
      <c r="C33" s="199"/>
      <c r="D33" s="199"/>
      <c r="E33" s="199"/>
      <c r="F33" s="199"/>
      <c r="G33" s="199"/>
      <c r="H33" s="199"/>
      <c r="I33" s="199"/>
      <c r="J33" s="199"/>
      <c r="K33" s="199"/>
      <c r="L33" s="199"/>
      <c r="M33" s="200" t="s">
        <v>1482</v>
      </c>
      <c r="N33" s="200"/>
      <c r="O33" s="200" t="s">
        <v>48</v>
      </c>
      <c r="P33" s="200"/>
      <c r="Q33" s="200" t="s">
        <v>85</v>
      </c>
      <c r="R33" s="200"/>
      <c r="S33" s="27" t="s">
        <v>50</v>
      </c>
      <c r="T33" s="27" t="s">
        <v>84</v>
      </c>
      <c r="U33" s="27" t="s">
        <v>84</v>
      </c>
      <c r="V33" s="27" t="str">
        <f t="shared" si="0"/>
        <v>N/A</v>
      </c>
      <c r="W33" s="28" t="str">
        <f t="shared" si="1"/>
        <v>N/A</v>
      </c>
    </row>
    <row r="34" spans="2:25" ht="56.25" customHeight="1" thickBot="1" x14ac:dyDescent="0.25">
      <c r="B34" s="127" t="s">
        <v>1503</v>
      </c>
      <c r="C34" s="199"/>
      <c r="D34" s="199"/>
      <c r="E34" s="199"/>
      <c r="F34" s="199"/>
      <c r="G34" s="199"/>
      <c r="H34" s="199"/>
      <c r="I34" s="199"/>
      <c r="J34" s="199"/>
      <c r="K34" s="199"/>
      <c r="L34" s="199"/>
      <c r="M34" s="200" t="s">
        <v>1482</v>
      </c>
      <c r="N34" s="200"/>
      <c r="O34" s="200" t="s">
        <v>48</v>
      </c>
      <c r="P34" s="200"/>
      <c r="Q34" s="200" t="s">
        <v>49</v>
      </c>
      <c r="R34" s="200"/>
      <c r="S34" s="27" t="s">
        <v>50</v>
      </c>
      <c r="T34" s="27" t="s">
        <v>50</v>
      </c>
      <c r="U34" s="27" t="s">
        <v>50</v>
      </c>
      <c r="V34" s="27">
        <f t="shared" si="0"/>
        <v>100</v>
      </c>
      <c r="W34" s="28">
        <f t="shared" si="1"/>
        <v>100</v>
      </c>
    </row>
    <row r="35" spans="2:25" ht="21.75" customHeight="1" thickTop="1" thickBot="1" x14ac:dyDescent="0.25">
      <c r="B35" s="7" t="s">
        <v>60</v>
      </c>
      <c r="C35" s="8"/>
      <c r="D35" s="8"/>
      <c r="E35" s="8"/>
      <c r="F35" s="8"/>
      <c r="G35" s="8"/>
      <c r="H35" s="9"/>
      <c r="I35" s="9"/>
      <c r="J35" s="9"/>
      <c r="K35" s="9"/>
      <c r="L35" s="9"/>
      <c r="M35" s="9"/>
      <c r="N35" s="9"/>
      <c r="O35" s="9"/>
      <c r="P35" s="9"/>
      <c r="Q35" s="9"/>
      <c r="R35" s="9"/>
      <c r="S35" s="9"/>
      <c r="T35" s="9"/>
      <c r="U35" s="9"/>
      <c r="V35" s="9"/>
      <c r="W35" s="10"/>
      <c r="X35" s="18"/>
    </row>
    <row r="36" spans="2:25" ht="29.25" customHeight="1" thickTop="1" thickBot="1" x14ac:dyDescent="0.25">
      <c r="B36" s="137" t="s">
        <v>2298</v>
      </c>
      <c r="C36" s="138"/>
      <c r="D36" s="138"/>
      <c r="E36" s="138"/>
      <c r="F36" s="138"/>
      <c r="G36" s="138"/>
      <c r="H36" s="138"/>
      <c r="I36" s="138"/>
      <c r="J36" s="138"/>
      <c r="K36" s="138"/>
      <c r="L36" s="138"/>
      <c r="M36" s="138"/>
      <c r="N36" s="138"/>
      <c r="O36" s="138"/>
      <c r="P36" s="138"/>
      <c r="Q36" s="139"/>
      <c r="R36" s="29" t="s">
        <v>41</v>
      </c>
      <c r="S36" s="143" t="s">
        <v>42</v>
      </c>
      <c r="T36" s="143"/>
      <c r="U36" s="30" t="s">
        <v>61</v>
      </c>
      <c r="V36" s="144" t="s">
        <v>62</v>
      </c>
      <c r="W36" s="145"/>
    </row>
    <row r="37" spans="2:25" ht="30.75" customHeight="1" thickBot="1" x14ac:dyDescent="0.25">
      <c r="B37" s="140"/>
      <c r="C37" s="141"/>
      <c r="D37" s="141"/>
      <c r="E37" s="141"/>
      <c r="F37" s="141"/>
      <c r="G37" s="141"/>
      <c r="H37" s="141"/>
      <c r="I37" s="141"/>
      <c r="J37" s="141"/>
      <c r="K37" s="141"/>
      <c r="L37" s="141"/>
      <c r="M37" s="141"/>
      <c r="N37" s="141"/>
      <c r="O37" s="141"/>
      <c r="P37" s="141"/>
      <c r="Q37" s="142"/>
      <c r="R37" s="31" t="s">
        <v>63</v>
      </c>
      <c r="S37" s="31" t="s">
        <v>63</v>
      </c>
      <c r="T37" s="31" t="s">
        <v>48</v>
      </c>
      <c r="U37" s="31" t="s">
        <v>63</v>
      </c>
      <c r="V37" s="31" t="s">
        <v>64</v>
      </c>
      <c r="W37" s="32" t="s">
        <v>65</v>
      </c>
      <c r="Y37" s="18"/>
    </row>
    <row r="38" spans="2:25" ht="23.25" customHeight="1" thickBot="1" x14ac:dyDescent="0.25">
      <c r="B38" s="146" t="s">
        <v>66</v>
      </c>
      <c r="C38" s="147"/>
      <c r="D38" s="147"/>
      <c r="E38" s="33" t="s">
        <v>1481</v>
      </c>
      <c r="F38" s="33"/>
      <c r="G38" s="33"/>
      <c r="H38" s="34"/>
      <c r="I38" s="34"/>
      <c r="J38" s="34"/>
      <c r="K38" s="34"/>
      <c r="L38" s="34"/>
      <c r="M38" s="34"/>
      <c r="N38" s="34"/>
      <c r="O38" s="34"/>
      <c r="P38" s="35"/>
      <c r="Q38" s="35"/>
      <c r="R38" s="36" t="s">
        <v>1502</v>
      </c>
      <c r="S38" s="36" t="s">
        <v>10</v>
      </c>
      <c r="T38" s="35"/>
      <c r="U38" s="36" t="s">
        <v>1500</v>
      </c>
      <c r="V38" s="35"/>
      <c r="W38" s="37">
        <f>+IF(ISERR(U38/R38*100),"N/A",ROUND(U38/R38*100,2))</f>
        <v>15.49</v>
      </c>
    </row>
    <row r="39" spans="2:25" ht="26.25" customHeight="1" thickBot="1" x14ac:dyDescent="0.25">
      <c r="B39" s="148" t="s">
        <v>69</v>
      </c>
      <c r="C39" s="149"/>
      <c r="D39" s="149"/>
      <c r="E39" s="38" t="s">
        <v>1481</v>
      </c>
      <c r="F39" s="38"/>
      <c r="G39" s="38"/>
      <c r="H39" s="39"/>
      <c r="I39" s="39"/>
      <c r="J39" s="39"/>
      <c r="K39" s="39"/>
      <c r="L39" s="39"/>
      <c r="M39" s="39"/>
      <c r="N39" s="39"/>
      <c r="O39" s="39"/>
      <c r="P39" s="40"/>
      <c r="Q39" s="40"/>
      <c r="R39" s="41" t="s">
        <v>1501</v>
      </c>
      <c r="S39" s="41" t="s">
        <v>82</v>
      </c>
      <c r="T39" s="41">
        <f>+IF(ISERR(S39/R39*100),"N/A",ROUND(S39/R39*100,2))</f>
        <v>21.5</v>
      </c>
      <c r="U39" s="41" t="s">
        <v>1500</v>
      </c>
      <c r="V39" s="41">
        <f>+IF(ISERR(U39/S39*100),"N/A",ROUND(U39/S39*100,2))</f>
        <v>71.11</v>
      </c>
      <c r="W39" s="42">
        <f>+IF(ISERR(U39/R39*100),"N/A",ROUND(U39/R39*100,2))</f>
        <v>15.29</v>
      </c>
    </row>
    <row r="40" spans="2:25" ht="22.5" customHeight="1" thickTop="1" thickBot="1" x14ac:dyDescent="0.25">
      <c r="B40" s="7" t="s">
        <v>71</v>
      </c>
      <c r="C40" s="8"/>
      <c r="D40" s="8"/>
      <c r="E40" s="8"/>
      <c r="F40" s="8"/>
      <c r="G40" s="8"/>
      <c r="H40" s="9"/>
      <c r="I40" s="9"/>
      <c r="J40" s="9"/>
      <c r="K40" s="9"/>
      <c r="L40" s="9"/>
      <c r="M40" s="9"/>
      <c r="N40" s="9"/>
      <c r="O40" s="9"/>
      <c r="P40" s="9"/>
      <c r="Q40" s="9"/>
      <c r="R40" s="9"/>
      <c r="S40" s="9"/>
      <c r="T40" s="9"/>
      <c r="U40" s="9"/>
      <c r="V40" s="9"/>
      <c r="W40" s="10"/>
    </row>
    <row r="41" spans="2:25" ht="37.5" customHeight="1" thickTop="1" x14ac:dyDescent="0.2">
      <c r="B41" s="201" t="s">
        <v>2097</v>
      </c>
      <c r="C41" s="202"/>
      <c r="D41" s="202"/>
      <c r="E41" s="202"/>
      <c r="F41" s="202"/>
      <c r="G41" s="202"/>
      <c r="H41" s="202"/>
      <c r="I41" s="202"/>
      <c r="J41" s="202"/>
      <c r="K41" s="202"/>
      <c r="L41" s="202"/>
      <c r="M41" s="202"/>
      <c r="N41" s="202"/>
      <c r="O41" s="202"/>
      <c r="P41" s="202"/>
      <c r="Q41" s="202"/>
      <c r="R41" s="202"/>
      <c r="S41" s="202"/>
      <c r="T41" s="202"/>
      <c r="U41" s="202"/>
      <c r="V41" s="202"/>
      <c r="W41" s="203"/>
    </row>
    <row r="42" spans="2:25" ht="132" customHeight="1" thickBot="1" x14ac:dyDescent="0.25">
      <c r="B42" s="204"/>
      <c r="C42" s="205"/>
      <c r="D42" s="205"/>
      <c r="E42" s="205"/>
      <c r="F42" s="205"/>
      <c r="G42" s="205"/>
      <c r="H42" s="205"/>
      <c r="I42" s="205"/>
      <c r="J42" s="205"/>
      <c r="K42" s="205"/>
      <c r="L42" s="205"/>
      <c r="M42" s="205"/>
      <c r="N42" s="205"/>
      <c r="O42" s="205"/>
      <c r="P42" s="205"/>
      <c r="Q42" s="205"/>
      <c r="R42" s="205"/>
      <c r="S42" s="205"/>
      <c r="T42" s="205"/>
      <c r="U42" s="205"/>
      <c r="V42" s="205"/>
      <c r="W42" s="206"/>
    </row>
    <row r="43" spans="2:25" ht="37.5" customHeight="1" thickTop="1" x14ac:dyDescent="0.2">
      <c r="B43" s="201" t="s">
        <v>2098</v>
      </c>
      <c r="C43" s="202"/>
      <c r="D43" s="202"/>
      <c r="E43" s="202"/>
      <c r="F43" s="202"/>
      <c r="G43" s="202"/>
      <c r="H43" s="202"/>
      <c r="I43" s="202"/>
      <c r="J43" s="202"/>
      <c r="K43" s="202"/>
      <c r="L43" s="202"/>
      <c r="M43" s="202"/>
      <c r="N43" s="202"/>
      <c r="O43" s="202"/>
      <c r="P43" s="202"/>
      <c r="Q43" s="202"/>
      <c r="R43" s="202"/>
      <c r="S43" s="202"/>
      <c r="T43" s="202"/>
      <c r="U43" s="202"/>
      <c r="V43" s="202"/>
      <c r="W43" s="203"/>
    </row>
    <row r="44" spans="2:25" ht="106.5" customHeight="1" thickBot="1" x14ac:dyDescent="0.25">
      <c r="B44" s="204"/>
      <c r="C44" s="205"/>
      <c r="D44" s="205"/>
      <c r="E44" s="205"/>
      <c r="F44" s="205"/>
      <c r="G44" s="205"/>
      <c r="H44" s="205"/>
      <c r="I44" s="205"/>
      <c r="J44" s="205"/>
      <c r="K44" s="205"/>
      <c r="L44" s="205"/>
      <c r="M44" s="205"/>
      <c r="N44" s="205"/>
      <c r="O44" s="205"/>
      <c r="P44" s="205"/>
      <c r="Q44" s="205"/>
      <c r="R44" s="205"/>
      <c r="S44" s="205"/>
      <c r="T44" s="205"/>
      <c r="U44" s="205"/>
      <c r="V44" s="205"/>
      <c r="W44" s="206"/>
    </row>
    <row r="45" spans="2:25" ht="37.5" customHeight="1" thickTop="1" x14ac:dyDescent="0.2">
      <c r="B45" s="201" t="s">
        <v>2099</v>
      </c>
      <c r="C45" s="202"/>
      <c r="D45" s="202"/>
      <c r="E45" s="202"/>
      <c r="F45" s="202"/>
      <c r="G45" s="202"/>
      <c r="H45" s="202"/>
      <c r="I45" s="202"/>
      <c r="J45" s="202"/>
      <c r="K45" s="202"/>
      <c r="L45" s="202"/>
      <c r="M45" s="202"/>
      <c r="N45" s="202"/>
      <c r="O45" s="202"/>
      <c r="P45" s="202"/>
      <c r="Q45" s="202"/>
      <c r="R45" s="202"/>
      <c r="S45" s="202"/>
      <c r="T45" s="202"/>
      <c r="U45" s="202"/>
      <c r="V45" s="202"/>
      <c r="W45" s="203"/>
    </row>
    <row r="46" spans="2:25" ht="78" customHeight="1" thickBot="1" x14ac:dyDescent="0.25">
      <c r="B46" s="207"/>
      <c r="C46" s="208"/>
      <c r="D46" s="208"/>
      <c r="E46" s="208"/>
      <c r="F46" s="208"/>
      <c r="G46" s="208"/>
      <c r="H46" s="208"/>
      <c r="I46" s="208"/>
      <c r="J46" s="208"/>
      <c r="K46" s="208"/>
      <c r="L46" s="208"/>
      <c r="M46" s="208"/>
      <c r="N46" s="208"/>
      <c r="O46" s="208"/>
      <c r="P46" s="208"/>
      <c r="Q46" s="208"/>
      <c r="R46" s="208"/>
      <c r="S46" s="208"/>
      <c r="T46" s="208"/>
      <c r="U46" s="208"/>
      <c r="V46" s="208"/>
      <c r="W46" s="209"/>
    </row>
  </sheetData>
  <mergeCells count="103">
    <mergeCell ref="S36:T36"/>
    <mergeCell ref="V36:W36"/>
    <mergeCell ref="B38:D38"/>
    <mergeCell ref="B39:D39"/>
    <mergeCell ref="B41:W42"/>
    <mergeCell ref="B43:W44"/>
    <mergeCell ref="B45:W46"/>
    <mergeCell ref="B33:L33"/>
    <mergeCell ref="M33:N33"/>
    <mergeCell ref="O33:P33"/>
    <mergeCell ref="Q33:R33"/>
    <mergeCell ref="B34:L34"/>
    <mergeCell ref="M34:N34"/>
    <mergeCell ref="O34:P34"/>
    <mergeCell ref="Q34:R34"/>
    <mergeCell ref="B36:Q37"/>
    <mergeCell ref="B30:L30"/>
    <mergeCell ref="M30:N30"/>
    <mergeCell ref="O30:P30"/>
    <mergeCell ref="Q30:R30"/>
    <mergeCell ref="B31:L31"/>
    <mergeCell ref="M31:N31"/>
    <mergeCell ref="O31:P31"/>
    <mergeCell ref="Q31:R31"/>
    <mergeCell ref="B32:L32"/>
    <mergeCell ref="M32:N32"/>
    <mergeCell ref="O32:P32"/>
    <mergeCell ref="Q32:R32"/>
    <mergeCell ref="B27:L27"/>
    <mergeCell ref="M27:N27"/>
    <mergeCell ref="O27:P27"/>
    <mergeCell ref="Q27:R27"/>
    <mergeCell ref="B28:L28"/>
    <mergeCell ref="M28:N28"/>
    <mergeCell ref="O28:P28"/>
    <mergeCell ref="Q28:R28"/>
    <mergeCell ref="B29:L29"/>
    <mergeCell ref="M29:N29"/>
    <mergeCell ref="O29:P29"/>
    <mergeCell ref="Q29:R29"/>
    <mergeCell ref="B24:L24"/>
    <mergeCell ref="M24:N24"/>
    <mergeCell ref="O24:P24"/>
    <mergeCell ref="Q24:R24"/>
    <mergeCell ref="B25:L25"/>
    <mergeCell ref="M25:N25"/>
    <mergeCell ref="O25:P25"/>
    <mergeCell ref="Q25:R25"/>
    <mergeCell ref="B26:L26"/>
    <mergeCell ref="M26:N26"/>
    <mergeCell ref="O26:P26"/>
    <mergeCell ref="Q26:R26"/>
    <mergeCell ref="B21:L21"/>
    <mergeCell ref="M21:N21"/>
    <mergeCell ref="O21:P21"/>
    <mergeCell ref="Q21:R21"/>
    <mergeCell ref="B22:L22"/>
    <mergeCell ref="M22:N22"/>
    <mergeCell ref="O22:P22"/>
    <mergeCell ref="Q22:R22"/>
    <mergeCell ref="B23:L23"/>
    <mergeCell ref="M23:N23"/>
    <mergeCell ref="O23:P23"/>
    <mergeCell ref="Q23:R23"/>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C16:W16"/>
    <mergeCell ref="B18:T18"/>
    <mergeCell ref="U18:W18"/>
    <mergeCell ref="D7:H7"/>
    <mergeCell ref="O7:W7"/>
    <mergeCell ref="D8:H8"/>
    <mergeCell ref="P8:W8"/>
    <mergeCell ref="C9:W9"/>
    <mergeCell ref="C10:W10"/>
    <mergeCell ref="B13:I13"/>
    <mergeCell ref="K13:Q13"/>
    <mergeCell ref="S13:W13"/>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indexed="53"/>
    <pageSetUpPr fitToPage="1"/>
  </sheetPr>
  <dimension ref="A1:AA38"/>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1528</v>
      </c>
      <c r="D4" s="188" t="s">
        <v>1527</v>
      </c>
      <c r="E4" s="188"/>
      <c r="F4" s="188"/>
      <c r="G4" s="188"/>
      <c r="H4" s="189"/>
      <c r="J4" s="190" t="s">
        <v>6</v>
      </c>
      <c r="K4" s="188"/>
      <c r="L4" s="12" t="s">
        <v>203</v>
      </c>
      <c r="M4" s="191" t="s">
        <v>202</v>
      </c>
      <c r="N4" s="191"/>
      <c r="O4" s="191"/>
      <c r="P4" s="191"/>
      <c r="Q4" s="192"/>
      <c r="R4" s="13"/>
      <c r="S4" s="193" t="s">
        <v>2015</v>
      </c>
      <c r="T4" s="194"/>
      <c r="U4" s="194"/>
      <c r="V4" s="195" t="s">
        <v>1545</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1534</v>
      </c>
      <c r="D6" s="198" t="s">
        <v>1544</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1204</v>
      </c>
      <c r="K8" s="19" t="s">
        <v>1543</v>
      </c>
      <c r="L8" s="19" t="s">
        <v>19</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1542</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1541</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1540</v>
      </c>
      <c r="C21" s="199"/>
      <c r="D21" s="199"/>
      <c r="E21" s="199"/>
      <c r="F21" s="199"/>
      <c r="G21" s="199"/>
      <c r="H21" s="199"/>
      <c r="I21" s="199"/>
      <c r="J21" s="199"/>
      <c r="K21" s="199"/>
      <c r="L21" s="199"/>
      <c r="M21" s="200" t="s">
        <v>1534</v>
      </c>
      <c r="N21" s="200"/>
      <c r="O21" s="200" t="s">
        <v>48</v>
      </c>
      <c r="P21" s="200"/>
      <c r="Q21" s="200" t="s">
        <v>65</v>
      </c>
      <c r="R21" s="200"/>
      <c r="S21" s="27" t="s">
        <v>50</v>
      </c>
      <c r="T21" s="27" t="s">
        <v>84</v>
      </c>
      <c r="U21" s="27" t="s">
        <v>84</v>
      </c>
      <c r="V21" s="27" t="str">
        <f t="shared" ref="V21:V26" si="0">+IF(ISERR(U21/T21*100),"N/A",ROUND(U21/T21*100,2))</f>
        <v>N/A</v>
      </c>
      <c r="W21" s="28" t="str">
        <f t="shared" ref="W21:W26" si="1">+IF(ISERR(U21/S21*100),"N/A",ROUND(U21/S21*100,2))</f>
        <v>N/A</v>
      </c>
    </row>
    <row r="22" spans="2:27" ht="56.25" customHeight="1" x14ac:dyDescent="0.2">
      <c r="B22" s="127" t="s">
        <v>1539</v>
      </c>
      <c r="C22" s="199"/>
      <c r="D22" s="199"/>
      <c r="E22" s="199"/>
      <c r="F22" s="199"/>
      <c r="G22" s="199"/>
      <c r="H22" s="199"/>
      <c r="I22" s="199"/>
      <c r="J22" s="199"/>
      <c r="K22" s="199"/>
      <c r="L22" s="199"/>
      <c r="M22" s="200" t="s">
        <v>1534</v>
      </c>
      <c r="N22" s="200"/>
      <c r="O22" s="200" t="s">
        <v>48</v>
      </c>
      <c r="P22" s="200"/>
      <c r="Q22" s="200" t="s">
        <v>65</v>
      </c>
      <c r="R22" s="200"/>
      <c r="S22" s="27" t="s">
        <v>50</v>
      </c>
      <c r="T22" s="27" t="s">
        <v>84</v>
      </c>
      <c r="U22" s="27" t="s">
        <v>84</v>
      </c>
      <c r="V22" s="27" t="str">
        <f t="shared" si="0"/>
        <v>N/A</v>
      </c>
      <c r="W22" s="28" t="str">
        <f t="shared" si="1"/>
        <v>N/A</v>
      </c>
    </row>
    <row r="23" spans="2:27" ht="56.25" customHeight="1" x14ac:dyDescent="0.2">
      <c r="B23" s="127" t="s">
        <v>1538</v>
      </c>
      <c r="C23" s="199"/>
      <c r="D23" s="199"/>
      <c r="E23" s="199"/>
      <c r="F23" s="199"/>
      <c r="G23" s="199"/>
      <c r="H23" s="199"/>
      <c r="I23" s="199"/>
      <c r="J23" s="199"/>
      <c r="K23" s="199"/>
      <c r="L23" s="199"/>
      <c r="M23" s="200" t="s">
        <v>1534</v>
      </c>
      <c r="N23" s="200"/>
      <c r="O23" s="200" t="s">
        <v>48</v>
      </c>
      <c r="P23" s="200"/>
      <c r="Q23" s="200" t="s">
        <v>65</v>
      </c>
      <c r="R23" s="200"/>
      <c r="S23" s="27" t="s">
        <v>975</v>
      </c>
      <c r="T23" s="27" t="s">
        <v>84</v>
      </c>
      <c r="U23" s="27" t="s">
        <v>84</v>
      </c>
      <c r="V23" s="27" t="str">
        <f t="shared" si="0"/>
        <v>N/A</v>
      </c>
      <c r="W23" s="28" t="str">
        <f t="shared" si="1"/>
        <v>N/A</v>
      </c>
    </row>
    <row r="24" spans="2:27" ht="56.25" customHeight="1" x14ac:dyDescent="0.2">
      <c r="B24" s="127" t="s">
        <v>1537</v>
      </c>
      <c r="C24" s="199"/>
      <c r="D24" s="199"/>
      <c r="E24" s="199"/>
      <c r="F24" s="199"/>
      <c r="G24" s="199"/>
      <c r="H24" s="199"/>
      <c r="I24" s="199"/>
      <c r="J24" s="199"/>
      <c r="K24" s="199"/>
      <c r="L24" s="199"/>
      <c r="M24" s="200" t="s">
        <v>1534</v>
      </c>
      <c r="N24" s="200"/>
      <c r="O24" s="200" t="s">
        <v>48</v>
      </c>
      <c r="P24" s="200"/>
      <c r="Q24" s="200" t="s">
        <v>65</v>
      </c>
      <c r="R24" s="200"/>
      <c r="S24" s="27" t="s">
        <v>975</v>
      </c>
      <c r="T24" s="27" t="s">
        <v>84</v>
      </c>
      <c r="U24" s="27" t="s">
        <v>84</v>
      </c>
      <c r="V24" s="27" t="str">
        <f t="shared" si="0"/>
        <v>N/A</v>
      </c>
      <c r="W24" s="28" t="str">
        <f t="shared" si="1"/>
        <v>N/A</v>
      </c>
    </row>
    <row r="25" spans="2:27" ht="56.25" customHeight="1" x14ac:dyDescent="0.2">
      <c r="B25" s="127" t="s">
        <v>1536</v>
      </c>
      <c r="C25" s="199"/>
      <c r="D25" s="199"/>
      <c r="E25" s="199"/>
      <c r="F25" s="199"/>
      <c r="G25" s="199"/>
      <c r="H25" s="199"/>
      <c r="I25" s="199"/>
      <c r="J25" s="199"/>
      <c r="K25" s="199"/>
      <c r="L25" s="199"/>
      <c r="M25" s="200" t="s">
        <v>1534</v>
      </c>
      <c r="N25" s="200"/>
      <c r="O25" s="200" t="s">
        <v>48</v>
      </c>
      <c r="P25" s="200"/>
      <c r="Q25" s="200" t="s">
        <v>65</v>
      </c>
      <c r="R25" s="200"/>
      <c r="S25" s="27" t="s">
        <v>975</v>
      </c>
      <c r="T25" s="27" t="s">
        <v>84</v>
      </c>
      <c r="U25" s="27" t="s">
        <v>84</v>
      </c>
      <c r="V25" s="27" t="str">
        <f t="shared" si="0"/>
        <v>N/A</v>
      </c>
      <c r="W25" s="28" t="str">
        <f t="shared" si="1"/>
        <v>N/A</v>
      </c>
    </row>
    <row r="26" spans="2:27" ht="56.25" customHeight="1" thickBot="1" x14ac:dyDescent="0.25">
      <c r="B26" s="127" t="s">
        <v>1535</v>
      </c>
      <c r="C26" s="199"/>
      <c r="D26" s="199"/>
      <c r="E26" s="199"/>
      <c r="F26" s="199"/>
      <c r="G26" s="199"/>
      <c r="H26" s="199"/>
      <c r="I26" s="199"/>
      <c r="J26" s="199"/>
      <c r="K26" s="199"/>
      <c r="L26" s="199"/>
      <c r="M26" s="200" t="s">
        <v>1534</v>
      </c>
      <c r="N26" s="200"/>
      <c r="O26" s="200" t="s">
        <v>48</v>
      </c>
      <c r="P26" s="200"/>
      <c r="Q26" s="200" t="s">
        <v>49</v>
      </c>
      <c r="R26" s="200"/>
      <c r="S26" s="27" t="s">
        <v>50</v>
      </c>
      <c r="T26" s="27" t="s">
        <v>50</v>
      </c>
      <c r="U26" s="27" t="s">
        <v>50</v>
      </c>
      <c r="V26" s="27">
        <f t="shared" si="0"/>
        <v>100</v>
      </c>
      <c r="W26" s="28">
        <f t="shared" si="1"/>
        <v>100</v>
      </c>
    </row>
    <row r="27" spans="2:27" ht="21.75" customHeight="1" thickTop="1" thickBot="1" x14ac:dyDescent="0.25">
      <c r="B27" s="7" t="s">
        <v>60</v>
      </c>
      <c r="C27" s="8"/>
      <c r="D27" s="8"/>
      <c r="E27" s="8"/>
      <c r="F27" s="8"/>
      <c r="G27" s="8"/>
      <c r="H27" s="9"/>
      <c r="I27" s="9"/>
      <c r="J27" s="9"/>
      <c r="K27" s="9"/>
      <c r="L27" s="9"/>
      <c r="M27" s="9"/>
      <c r="N27" s="9"/>
      <c r="O27" s="9"/>
      <c r="P27" s="9"/>
      <c r="Q27" s="9"/>
      <c r="R27" s="9"/>
      <c r="S27" s="9"/>
      <c r="T27" s="9"/>
      <c r="U27" s="9"/>
      <c r="V27" s="9"/>
      <c r="W27" s="10"/>
      <c r="X27" s="18"/>
    </row>
    <row r="28" spans="2:27" ht="29.25" customHeight="1" thickTop="1" thickBot="1" x14ac:dyDescent="0.25">
      <c r="B28" s="137" t="s">
        <v>2298</v>
      </c>
      <c r="C28" s="138"/>
      <c r="D28" s="138"/>
      <c r="E28" s="138"/>
      <c r="F28" s="138"/>
      <c r="G28" s="138"/>
      <c r="H28" s="138"/>
      <c r="I28" s="138"/>
      <c r="J28" s="138"/>
      <c r="K28" s="138"/>
      <c r="L28" s="138"/>
      <c r="M28" s="138"/>
      <c r="N28" s="138"/>
      <c r="O28" s="138"/>
      <c r="P28" s="138"/>
      <c r="Q28" s="139"/>
      <c r="R28" s="29" t="s">
        <v>41</v>
      </c>
      <c r="S28" s="143" t="s">
        <v>42</v>
      </c>
      <c r="T28" s="143"/>
      <c r="U28" s="30" t="s">
        <v>61</v>
      </c>
      <c r="V28" s="144" t="s">
        <v>62</v>
      </c>
      <c r="W28" s="145"/>
    </row>
    <row r="29" spans="2:27" ht="30.75" customHeight="1" thickBot="1" x14ac:dyDescent="0.25">
      <c r="B29" s="140"/>
      <c r="C29" s="141"/>
      <c r="D29" s="141"/>
      <c r="E29" s="141"/>
      <c r="F29" s="141"/>
      <c r="G29" s="141"/>
      <c r="H29" s="141"/>
      <c r="I29" s="141"/>
      <c r="J29" s="141"/>
      <c r="K29" s="141"/>
      <c r="L29" s="141"/>
      <c r="M29" s="141"/>
      <c r="N29" s="141"/>
      <c r="O29" s="141"/>
      <c r="P29" s="141"/>
      <c r="Q29" s="142"/>
      <c r="R29" s="31" t="s">
        <v>63</v>
      </c>
      <c r="S29" s="31" t="s">
        <v>63</v>
      </c>
      <c r="T29" s="31" t="s">
        <v>48</v>
      </c>
      <c r="U29" s="31" t="s">
        <v>63</v>
      </c>
      <c r="V29" s="31" t="s">
        <v>64</v>
      </c>
      <c r="W29" s="32" t="s">
        <v>65</v>
      </c>
      <c r="Y29" s="18"/>
    </row>
    <row r="30" spans="2:27" ht="23.25" customHeight="1" thickBot="1" x14ac:dyDescent="0.25">
      <c r="B30" s="146" t="s">
        <v>66</v>
      </c>
      <c r="C30" s="147"/>
      <c r="D30" s="147"/>
      <c r="E30" s="33" t="s">
        <v>1532</v>
      </c>
      <c r="F30" s="33"/>
      <c r="G30" s="33"/>
      <c r="H30" s="34"/>
      <c r="I30" s="34"/>
      <c r="J30" s="34"/>
      <c r="K30" s="34"/>
      <c r="L30" s="34"/>
      <c r="M30" s="34"/>
      <c r="N30" s="34"/>
      <c r="O30" s="34"/>
      <c r="P30" s="35"/>
      <c r="Q30" s="35"/>
      <c r="R30" s="36" t="s">
        <v>1533</v>
      </c>
      <c r="S30" s="36" t="s">
        <v>10</v>
      </c>
      <c r="T30" s="35"/>
      <c r="U30" s="36" t="s">
        <v>1529</v>
      </c>
      <c r="V30" s="35"/>
      <c r="W30" s="37">
        <f>+IF(ISERR(U30/R30*100),"N/A",ROUND(U30/R30*100,2))</f>
        <v>15.67</v>
      </c>
    </row>
    <row r="31" spans="2:27" ht="26.25" customHeight="1" thickBot="1" x14ac:dyDescent="0.25">
      <c r="B31" s="148" t="s">
        <v>69</v>
      </c>
      <c r="C31" s="149"/>
      <c r="D31" s="149"/>
      <c r="E31" s="38" t="s">
        <v>1532</v>
      </c>
      <c r="F31" s="38"/>
      <c r="G31" s="38"/>
      <c r="H31" s="39"/>
      <c r="I31" s="39"/>
      <c r="J31" s="39"/>
      <c r="K31" s="39"/>
      <c r="L31" s="39"/>
      <c r="M31" s="39"/>
      <c r="N31" s="39"/>
      <c r="O31" s="39"/>
      <c r="P31" s="40"/>
      <c r="Q31" s="40"/>
      <c r="R31" s="41" t="s">
        <v>1531</v>
      </c>
      <c r="S31" s="41" t="s">
        <v>1530</v>
      </c>
      <c r="T31" s="41">
        <f>+IF(ISERR(S31/R31*100),"N/A",ROUND(S31/R31*100,2))</f>
        <v>19.63</v>
      </c>
      <c r="U31" s="41" t="s">
        <v>1529</v>
      </c>
      <c r="V31" s="41">
        <f>+IF(ISERR(U31/S31*100),"N/A",ROUND(U31/S31*100,2))</f>
        <v>78.39</v>
      </c>
      <c r="W31" s="42">
        <f>+IF(ISERR(U31/R31*100),"N/A",ROUND(U31/R31*100,2))</f>
        <v>15.38</v>
      </c>
    </row>
    <row r="32" spans="2:27" ht="22.5" customHeight="1" thickTop="1" thickBot="1" x14ac:dyDescent="0.25">
      <c r="B32" s="7" t="s">
        <v>71</v>
      </c>
      <c r="C32" s="8"/>
      <c r="D32" s="8"/>
      <c r="E32" s="8"/>
      <c r="F32" s="8"/>
      <c r="G32" s="8"/>
      <c r="H32" s="9"/>
      <c r="I32" s="9"/>
      <c r="J32" s="9"/>
      <c r="K32" s="9"/>
      <c r="L32" s="9"/>
      <c r="M32" s="9"/>
      <c r="N32" s="9"/>
      <c r="O32" s="9"/>
      <c r="P32" s="9"/>
      <c r="Q32" s="9"/>
      <c r="R32" s="9"/>
      <c r="S32" s="9"/>
      <c r="T32" s="9"/>
      <c r="U32" s="9"/>
      <c r="V32" s="9"/>
      <c r="W32" s="10"/>
    </row>
    <row r="33" spans="2:23" ht="37.5" customHeight="1" thickTop="1" x14ac:dyDescent="0.2">
      <c r="B33" s="201" t="s">
        <v>2094</v>
      </c>
      <c r="C33" s="202"/>
      <c r="D33" s="202"/>
      <c r="E33" s="202"/>
      <c r="F33" s="202"/>
      <c r="G33" s="202"/>
      <c r="H33" s="202"/>
      <c r="I33" s="202"/>
      <c r="J33" s="202"/>
      <c r="K33" s="202"/>
      <c r="L33" s="202"/>
      <c r="M33" s="202"/>
      <c r="N33" s="202"/>
      <c r="O33" s="202"/>
      <c r="P33" s="202"/>
      <c r="Q33" s="202"/>
      <c r="R33" s="202"/>
      <c r="S33" s="202"/>
      <c r="T33" s="202"/>
      <c r="U33" s="202"/>
      <c r="V33" s="202"/>
      <c r="W33" s="203"/>
    </row>
    <row r="34" spans="2:23" ht="85.5" customHeight="1" thickBot="1" x14ac:dyDescent="0.25">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x14ac:dyDescent="0.2">
      <c r="B35" s="201" t="s">
        <v>2095</v>
      </c>
      <c r="C35" s="202"/>
      <c r="D35" s="202"/>
      <c r="E35" s="202"/>
      <c r="F35" s="202"/>
      <c r="G35" s="202"/>
      <c r="H35" s="202"/>
      <c r="I35" s="202"/>
      <c r="J35" s="202"/>
      <c r="K35" s="202"/>
      <c r="L35" s="202"/>
      <c r="M35" s="202"/>
      <c r="N35" s="202"/>
      <c r="O35" s="202"/>
      <c r="P35" s="202"/>
      <c r="Q35" s="202"/>
      <c r="R35" s="202"/>
      <c r="S35" s="202"/>
      <c r="T35" s="202"/>
      <c r="U35" s="202"/>
      <c r="V35" s="202"/>
      <c r="W35" s="203"/>
    </row>
    <row r="36" spans="2:23" ht="96.75" customHeight="1" thickBot="1" x14ac:dyDescent="0.25">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x14ac:dyDescent="0.2">
      <c r="B37" s="201" t="s">
        <v>2096</v>
      </c>
      <c r="C37" s="202"/>
      <c r="D37" s="202"/>
      <c r="E37" s="202"/>
      <c r="F37" s="202"/>
      <c r="G37" s="202"/>
      <c r="H37" s="202"/>
      <c r="I37" s="202"/>
      <c r="J37" s="202"/>
      <c r="K37" s="202"/>
      <c r="L37" s="202"/>
      <c r="M37" s="202"/>
      <c r="N37" s="202"/>
      <c r="O37" s="202"/>
      <c r="P37" s="202"/>
      <c r="Q37" s="202"/>
      <c r="R37" s="202"/>
      <c r="S37" s="202"/>
      <c r="T37" s="202"/>
      <c r="U37" s="202"/>
      <c r="V37" s="202"/>
      <c r="W37" s="203"/>
    </row>
    <row r="38" spans="2:23" ht="15.75" thickBot="1" x14ac:dyDescent="0.25">
      <c r="B38" s="207"/>
      <c r="C38" s="208"/>
      <c r="D38" s="208"/>
      <c r="E38" s="208"/>
      <c r="F38" s="208"/>
      <c r="G38" s="208"/>
      <c r="H38" s="208"/>
      <c r="I38" s="208"/>
      <c r="J38" s="208"/>
      <c r="K38" s="208"/>
      <c r="L38" s="208"/>
      <c r="M38" s="208"/>
      <c r="N38" s="208"/>
      <c r="O38" s="208"/>
      <c r="P38" s="208"/>
      <c r="Q38" s="208"/>
      <c r="R38" s="208"/>
      <c r="S38" s="208"/>
      <c r="T38" s="208"/>
      <c r="U38" s="208"/>
      <c r="V38" s="208"/>
      <c r="W38" s="209"/>
    </row>
  </sheetData>
  <mergeCells count="71">
    <mergeCell ref="B35:W36"/>
    <mergeCell ref="B37:W38"/>
    <mergeCell ref="S28:T28"/>
    <mergeCell ref="V28:W28"/>
    <mergeCell ref="B30:D30"/>
    <mergeCell ref="B31:D31"/>
    <mergeCell ref="B33:W34"/>
    <mergeCell ref="B26:L26"/>
    <mergeCell ref="M26:N26"/>
    <mergeCell ref="O26:P26"/>
    <mergeCell ref="Q26:R26"/>
    <mergeCell ref="B28:Q29"/>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2" manualBreakCount="2">
    <brk id="16" min="1" max="20" man="1"/>
    <brk id="31" min="1" max="22"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indexed="53"/>
    <pageSetUpPr fitToPage="1"/>
  </sheetPr>
  <dimension ref="A1:AA37"/>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1564</v>
      </c>
      <c r="D4" s="188" t="s">
        <v>1563</v>
      </c>
      <c r="E4" s="188"/>
      <c r="F4" s="188"/>
      <c r="G4" s="188"/>
      <c r="H4" s="189"/>
      <c r="J4" s="190" t="s">
        <v>6</v>
      </c>
      <c r="K4" s="188"/>
      <c r="L4" s="12" t="s">
        <v>373</v>
      </c>
      <c r="M4" s="191" t="s">
        <v>1562</v>
      </c>
      <c r="N4" s="191"/>
      <c r="O4" s="191"/>
      <c r="P4" s="191"/>
      <c r="Q4" s="192"/>
      <c r="R4" s="13"/>
      <c r="S4" s="193" t="s">
        <v>2015</v>
      </c>
      <c r="T4" s="194"/>
      <c r="U4" s="194"/>
      <c r="V4" s="195" t="s">
        <v>1561</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1050</v>
      </c>
      <c r="D6" s="198" t="s">
        <v>1560</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1552</v>
      </c>
      <c r="D7" s="197" t="s">
        <v>1559</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1558</v>
      </c>
      <c r="K8" s="19" t="s">
        <v>1557</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291" customHeight="1" thickTop="1" thickBot="1" x14ac:dyDescent="0.25">
      <c r="B10" s="20" t="s">
        <v>21</v>
      </c>
      <c r="C10" s="195" t="s">
        <v>1556</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1555</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1554</v>
      </c>
      <c r="C21" s="199"/>
      <c r="D21" s="199"/>
      <c r="E21" s="199"/>
      <c r="F21" s="199"/>
      <c r="G21" s="199"/>
      <c r="H21" s="199"/>
      <c r="I21" s="199"/>
      <c r="J21" s="199"/>
      <c r="K21" s="199"/>
      <c r="L21" s="199"/>
      <c r="M21" s="200" t="s">
        <v>1552</v>
      </c>
      <c r="N21" s="200"/>
      <c r="O21" s="200" t="s">
        <v>48</v>
      </c>
      <c r="P21" s="200"/>
      <c r="Q21" s="200" t="s">
        <v>65</v>
      </c>
      <c r="R21" s="200"/>
      <c r="S21" s="27" t="s">
        <v>50</v>
      </c>
      <c r="T21" s="27" t="s">
        <v>84</v>
      </c>
      <c r="U21" s="27" t="s">
        <v>84</v>
      </c>
      <c r="V21" s="27" t="str">
        <f>+IF(ISERR(U21/T21*100),"N/A",ROUND(U21/T21*100,2))</f>
        <v>N/A</v>
      </c>
      <c r="W21" s="28" t="str">
        <f>+IF(ISERR(U21/S21*100),"N/A",ROUND(U21/S21*100,2))</f>
        <v>N/A</v>
      </c>
    </row>
    <row r="22" spans="2:27" ht="56.25" customHeight="1" x14ac:dyDescent="0.2">
      <c r="B22" s="127" t="s">
        <v>1553</v>
      </c>
      <c r="C22" s="199"/>
      <c r="D22" s="199"/>
      <c r="E22" s="199"/>
      <c r="F22" s="199"/>
      <c r="G22" s="199"/>
      <c r="H22" s="199"/>
      <c r="I22" s="199"/>
      <c r="J22" s="199"/>
      <c r="K22" s="199"/>
      <c r="L22" s="199"/>
      <c r="M22" s="200" t="s">
        <v>1552</v>
      </c>
      <c r="N22" s="200"/>
      <c r="O22" s="200" t="s">
        <v>1551</v>
      </c>
      <c r="P22" s="200"/>
      <c r="Q22" s="200" t="s">
        <v>65</v>
      </c>
      <c r="R22" s="200"/>
      <c r="S22" s="27" t="s">
        <v>1550</v>
      </c>
      <c r="T22" s="27" t="s">
        <v>84</v>
      </c>
      <c r="U22" s="27" t="s">
        <v>84</v>
      </c>
      <c r="V22" s="27" t="str">
        <f>+IF(ISERR(U22/T22*100),"N/A",ROUND(U22/T22*100,2))</f>
        <v>N/A</v>
      </c>
      <c r="W22" s="28" t="str">
        <f>+IF(ISERR(U22/S22*100),"N/A",ROUND(U22/S22*100,2))</f>
        <v>N/A</v>
      </c>
    </row>
    <row r="23" spans="2:27" ht="56.25" customHeight="1" thickBot="1" x14ac:dyDescent="0.25">
      <c r="B23" s="127" t="s">
        <v>1549</v>
      </c>
      <c r="C23" s="199"/>
      <c r="D23" s="199"/>
      <c r="E23" s="199"/>
      <c r="F23" s="199"/>
      <c r="G23" s="199"/>
      <c r="H23" s="199"/>
      <c r="I23" s="199"/>
      <c r="J23" s="199"/>
      <c r="K23" s="199"/>
      <c r="L23" s="199"/>
      <c r="M23" s="200" t="s">
        <v>1050</v>
      </c>
      <c r="N23" s="200"/>
      <c r="O23" s="200" t="s">
        <v>48</v>
      </c>
      <c r="P23" s="200"/>
      <c r="Q23" s="200" t="s">
        <v>49</v>
      </c>
      <c r="R23" s="200"/>
      <c r="S23" s="27" t="s">
        <v>647</v>
      </c>
      <c r="T23" s="27" t="s">
        <v>58</v>
      </c>
      <c r="U23" s="27" t="s">
        <v>58</v>
      </c>
      <c r="V23" s="27" t="str">
        <f>+IF(ISERR(U23/T23*100),"N/A",ROUND(U23/T23*100,2))</f>
        <v>N/A</v>
      </c>
      <c r="W23" s="28">
        <f>+IF(ISERR(U23/S23*100),"N/A",ROUND(U23/S23*100,2))</f>
        <v>0</v>
      </c>
    </row>
    <row r="24" spans="2:27" ht="21.75" customHeight="1" thickTop="1" thickBot="1" x14ac:dyDescent="0.25">
      <c r="B24" s="7" t="s">
        <v>60</v>
      </c>
      <c r="C24" s="8"/>
      <c r="D24" s="8"/>
      <c r="E24" s="8"/>
      <c r="F24" s="8"/>
      <c r="G24" s="8"/>
      <c r="H24" s="9"/>
      <c r="I24" s="9"/>
      <c r="J24" s="9"/>
      <c r="K24" s="9"/>
      <c r="L24" s="9"/>
      <c r="M24" s="9"/>
      <c r="N24" s="9"/>
      <c r="O24" s="9"/>
      <c r="P24" s="9"/>
      <c r="Q24" s="9"/>
      <c r="R24" s="9"/>
      <c r="S24" s="9"/>
      <c r="T24" s="9"/>
      <c r="U24" s="9"/>
      <c r="V24" s="9"/>
      <c r="W24" s="10"/>
      <c r="X24" s="18"/>
    </row>
    <row r="25" spans="2:27" ht="29.25" customHeight="1" thickTop="1" thickBot="1" x14ac:dyDescent="0.25">
      <c r="B25" s="137" t="s">
        <v>2298</v>
      </c>
      <c r="C25" s="138"/>
      <c r="D25" s="138"/>
      <c r="E25" s="138"/>
      <c r="F25" s="138"/>
      <c r="G25" s="138"/>
      <c r="H25" s="138"/>
      <c r="I25" s="138"/>
      <c r="J25" s="138"/>
      <c r="K25" s="138"/>
      <c r="L25" s="138"/>
      <c r="M25" s="138"/>
      <c r="N25" s="138"/>
      <c r="O25" s="138"/>
      <c r="P25" s="138"/>
      <c r="Q25" s="139"/>
      <c r="R25" s="29" t="s">
        <v>41</v>
      </c>
      <c r="S25" s="143" t="s">
        <v>42</v>
      </c>
      <c r="T25" s="143"/>
      <c r="U25" s="30" t="s">
        <v>61</v>
      </c>
      <c r="V25" s="144" t="s">
        <v>62</v>
      </c>
      <c r="W25" s="145"/>
    </row>
    <row r="26" spans="2:27" ht="30.75" customHeight="1" thickBot="1" x14ac:dyDescent="0.25">
      <c r="B26" s="140"/>
      <c r="C26" s="141"/>
      <c r="D26" s="141"/>
      <c r="E26" s="141"/>
      <c r="F26" s="141"/>
      <c r="G26" s="141"/>
      <c r="H26" s="141"/>
      <c r="I26" s="141"/>
      <c r="J26" s="141"/>
      <c r="K26" s="141"/>
      <c r="L26" s="141"/>
      <c r="M26" s="141"/>
      <c r="N26" s="141"/>
      <c r="O26" s="141"/>
      <c r="P26" s="141"/>
      <c r="Q26" s="142"/>
      <c r="R26" s="31" t="s">
        <v>63</v>
      </c>
      <c r="S26" s="31" t="s">
        <v>63</v>
      </c>
      <c r="T26" s="31" t="s">
        <v>48</v>
      </c>
      <c r="U26" s="31" t="s">
        <v>63</v>
      </c>
      <c r="V26" s="31" t="s">
        <v>64</v>
      </c>
      <c r="W26" s="32" t="s">
        <v>65</v>
      </c>
      <c r="Y26" s="18"/>
    </row>
    <row r="27" spans="2:27" ht="23.25" customHeight="1" thickBot="1" x14ac:dyDescent="0.25">
      <c r="B27" s="146" t="s">
        <v>66</v>
      </c>
      <c r="C27" s="147"/>
      <c r="D27" s="147"/>
      <c r="E27" s="33" t="s">
        <v>1548</v>
      </c>
      <c r="F27" s="33"/>
      <c r="G27" s="33"/>
      <c r="H27" s="34"/>
      <c r="I27" s="34"/>
      <c r="J27" s="34"/>
      <c r="K27" s="34"/>
      <c r="L27" s="34"/>
      <c r="M27" s="34"/>
      <c r="N27" s="34"/>
      <c r="O27" s="34"/>
      <c r="P27" s="35"/>
      <c r="Q27" s="35"/>
      <c r="R27" s="36" t="s">
        <v>1547</v>
      </c>
      <c r="S27" s="36" t="s">
        <v>10</v>
      </c>
      <c r="T27" s="35"/>
      <c r="U27" s="36" t="s">
        <v>58</v>
      </c>
      <c r="V27" s="35"/>
      <c r="W27" s="37">
        <f>+IF(ISERR(U27/R27*100),"N/A",ROUND(U27/R27*100,2))</f>
        <v>0</v>
      </c>
    </row>
    <row r="28" spans="2:27" ht="26.25" customHeight="1" x14ac:dyDescent="0.2">
      <c r="B28" s="148" t="s">
        <v>69</v>
      </c>
      <c r="C28" s="149"/>
      <c r="D28" s="149"/>
      <c r="E28" s="38" t="s">
        <v>1548</v>
      </c>
      <c r="F28" s="38"/>
      <c r="G28" s="38"/>
      <c r="H28" s="39"/>
      <c r="I28" s="39"/>
      <c r="J28" s="39"/>
      <c r="K28" s="39"/>
      <c r="L28" s="39"/>
      <c r="M28" s="39"/>
      <c r="N28" s="39"/>
      <c r="O28" s="39"/>
      <c r="P28" s="40"/>
      <c r="Q28" s="40"/>
      <c r="R28" s="41" t="s">
        <v>1547</v>
      </c>
      <c r="S28" s="41" t="s">
        <v>58</v>
      </c>
      <c r="T28" s="41">
        <f>+IF(ISERR(S28/R28*100),"N/A",ROUND(S28/R28*100,2))</f>
        <v>0</v>
      </c>
      <c r="U28" s="41" t="s">
        <v>58</v>
      </c>
      <c r="V28" s="41" t="str">
        <f>+IF(ISERR(U28/S28*100),"N/A",ROUND(U28/S28*100,2))</f>
        <v>N/A</v>
      </c>
      <c r="W28" s="42">
        <f>+IF(ISERR(U28/R28*100),"N/A",ROUND(U28/R28*100,2))</f>
        <v>0</v>
      </c>
    </row>
    <row r="29" spans="2:27" ht="23.25" customHeight="1" thickBot="1" x14ac:dyDescent="0.25">
      <c r="B29" s="146" t="s">
        <v>66</v>
      </c>
      <c r="C29" s="147"/>
      <c r="D29" s="147"/>
      <c r="E29" s="33" t="s">
        <v>1047</v>
      </c>
      <c r="F29" s="33"/>
      <c r="G29" s="33"/>
      <c r="H29" s="34"/>
      <c r="I29" s="34"/>
      <c r="J29" s="34"/>
      <c r="K29" s="34"/>
      <c r="L29" s="34"/>
      <c r="M29" s="34"/>
      <c r="N29" s="34"/>
      <c r="O29" s="34"/>
      <c r="P29" s="35"/>
      <c r="Q29" s="35"/>
      <c r="R29" s="36" t="s">
        <v>1546</v>
      </c>
      <c r="S29" s="36" t="s">
        <v>10</v>
      </c>
      <c r="T29" s="35"/>
      <c r="U29" s="36" t="s">
        <v>58</v>
      </c>
      <c r="V29" s="35"/>
      <c r="W29" s="37">
        <f>+IF(ISERR(U29/R29*100),"N/A",ROUND(U29/R29*100,2))</f>
        <v>0</v>
      </c>
    </row>
    <row r="30" spans="2:27" ht="26.25" customHeight="1" thickBot="1" x14ac:dyDescent="0.25">
      <c r="B30" s="148" t="s">
        <v>69</v>
      </c>
      <c r="C30" s="149"/>
      <c r="D30" s="149"/>
      <c r="E30" s="38" t="s">
        <v>1047</v>
      </c>
      <c r="F30" s="38"/>
      <c r="G30" s="38"/>
      <c r="H30" s="39"/>
      <c r="I30" s="39"/>
      <c r="J30" s="39"/>
      <c r="K30" s="39"/>
      <c r="L30" s="39"/>
      <c r="M30" s="39"/>
      <c r="N30" s="39"/>
      <c r="O30" s="39"/>
      <c r="P30" s="40"/>
      <c r="Q30" s="40"/>
      <c r="R30" s="41" t="s">
        <v>1546</v>
      </c>
      <c r="S30" s="41" t="s">
        <v>58</v>
      </c>
      <c r="T30" s="41">
        <f>+IF(ISERR(S30/R30*100),"N/A",ROUND(S30/R30*100,2))</f>
        <v>0</v>
      </c>
      <c r="U30" s="41" t="s">
        <v>58</v>
      </c>
      <c r="V30" s="41" t="str">
        <f>+IF(ISERR(U30/S30*100),"N/A",ROUND(U30/S30*100,2))</f>
        <v>N/A</v>
      </c>
      <c r="W30" s="42">
        <f>+IF(ISERR(U30/R30*100),"N/A",ROUND(U30/R30*100,2))</f>
        <v>0</v>
      </c>
    </row>
    <row r="31" spans="2:27" ht="22.5" customHeight="1" thickTop="1" thickBot="1" x14ac:dyDescent="0.25">
      <c r="B31" s="7" t="s">
        <v>71</v>
      </c>
      <c r="C31" s="8"/>
      <c r="D31" s="8"/>
      <c r="E31" s="8"/>
      <c r="F31" s="8"/>
      <c r="G31" s="8"/>
      <c r="H31" s="9"/>
      <c r="I31" s="9"/>
      <c r="J31" s="9"/>
      <c r="K31" s="9"/>
      <c r="L31" s="9"/>
      <c r="M31" s="9"/>
      <c r="N31" s="9"/>
      <c r="O31" s="9"/>
      <c r="P31" s="9"/>
      <c r="Q31" s="9"/>
      <c r="R31" s="9"/>
      <c r="S31" s="9"/>
      <c r="T31" s="9"/>
      <c r="U31" s="9"/>
      <c r="V31" s="9"/>
      <c r="W31" s="10"/>
    </row>
    <row r="32" spans="2:27" ht="37.5" customHeight="1" thickTop="1" x14ac:dyDescent="0.2">
      <c r="B32" s="201" t="s">
        <v>2091</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31.25" customHeight="1" thickBot="1" x14ac:dyDescent="0.25">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x14ac:dyDescent="0.2">
      <c r="B34" s="201" t="s">
        <v>2092</v>
      </c>
      <c r="C34" s="202"/>
      <c r="D34" s="202"/>
      <c r="E34" s="202"/>
      <c r="F34" s="202"/>
      <c r="G34" s="202"/>
      <c r="H34" s="202"/>
      <c r="I34" s="202"/>
      <c r="J34" s="202"/>
      <c r="K34" s="202"/>
      <c r="L34" s="202"/>
      <c r="M34" s="202"/>
      <c r="N34" s="202"/>
      <c r="O34" s="202"/>
      <c r="P34" s="202"/>
      <c r="Q34" s="202"/>
      <c r="R34" s="202"/>
      <c r="S34" s="202"/>
      <c r="T34" s="202"/>
      <c r="U34" s="202"/>
      <c r="V34" s="202"/>
      <c r="W34" s="203"/>
    </row>
    <row r="35" spans="2:23" ht="59.25" customHeight="1" thickBot="1" x14ac:dyDescent="0.25">
      <c r="B35" s="204"/>
      <c r="C35" s="205"/>
      <c r="D35" s="205"/>
      <c r="E35" s="205"/>
      <c r="F35" s="205"/>
      <c r="G35" s="205"/>
      <c r="H35" s="205"/>
      <c r="I35" s="205"/>
      <c r="J35" s="205"/>
      <c r="K35" s="205"/>
      <c r="L35" s="205"/>
      <c r="M35" s="205"/>
      <c r="N35" s="205"/>
      <c r="O35" s="205"/>
      <c r="P35" s="205"/>
      <c r="Q35" s="205"/>
      <c r="R35" s="205"/>
      <c r="S35" s="205"/>
      <c r="T35" s="205"/>
      <c r="U35" s="205"/>
      <c r="V35" s="205"/>
      <c r="W35" s="206"/>
    </row>
    <row r="36" spans="2:23" ht="37.5" customHeight="1" thickTop="1" x14ac:dyDescent="0.2">
      <c r="B36" s="201" t="s">
        <v>2093</v>
      </c>
      <c r="C36" s="202"/>
      <c r="D36" s="202"/>
      <c r="E36" s="202"/>
      <c r="F36" s="202"/>
      <c r="G36" s="202"/>
      <c r="H36" s="202"/>
      <c r="I36" s="202"/>
      <c r="J36" s="202"/>
      <c r="K36" s="202"/>
      <c r="L36" s="202"/>
      <c r="M36" s="202"/>
      <c r="N36" s="202"/>
      <c r="O36" s="202"/>
      <c r="P36" s="202"/>
      <c r="Q36" s="202"/>
      <c r="R36" s="202"/>
      <c r="S36" s="202"/>
      <c r="T36" s="202"/>
      <c r="U36" s="202"/>
      <c r="V36" s="202"/>
      <c r="W36" s="203"/>
    </row>
    <row r="37" spans="2:23" ht="129" customHeight="1" thickBot="1" x14ac:dyDescent="0.25">
      <c r="B37" s="207"/>
      <c r="C37" s="208"/>
      <c r="D37" s="208"/>
      <c r="E37" s="208"/>
      <c r="F37" s="208"/>
      <c r="G37" s="208"/>
      <c r="H37" s="208"/>
      <c r="I37" s="208"/>
      <c r="J37" s="208"/>
      <c r="K37" s="208"/>
      <c r="L37" s="208"/>
      <c r="M37" s="208"/>
      <c r="N37" s="208"/>
      <c r="O37" s="208"/>
      <c r="P37" s="208"/>
      <c r="Q37" s="208"/>
      <c r="R37" s="208"/>
      <c r="S37" s="208"/>
      <c r="T37" s="208"/>
      <c r="U37" s="208"/>
      <c r="V37" s="208"/>
      <c r="W37" s="209"/>
    </row>
  </sheetData>
  <mergeCells count="61">
    <mergeCell ref="B30:D30"/>
    <mergeCell ref="B32:W33"/>
    <mergeCell ref="B34:W35"/>
    <mergeCell ref="B36:W37"/>
    <mergeCell ref="B25:Q26"/>
    <mergeCell ref="S25:T25"/>
    <mergeCell ref="V25:W25"/>
    <mergeCell ref="B27:D27"/>
    <mergeCell ref="B28:D28"/>
    <mergeCell ref="B29:D29"/>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2" manualBreakCount="2">
    <brk id="16" min="1" max="20" man="1"/>
    <brk id="35" min="1" max="22"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indexed="53"/>
    <pageSetUpPr fitToPage="1"/>
  </sheetPr>
  <dimension ref="A1:AA38"/>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1582</v>
      </c>
      <c r="D4" s="188" t="s">
        <v>1581</v>
      </c>
      <c r="E4" s="188"/>
      <c r="F4" s="188"/>
      <c r="G4" s="188"/>
      <c r="H4" s="189"/>
      <c r="J4" s="190" t="s">
        <v>6</v>
      </c>
      <c r="K4" s="188"/>
      <c r="L4" s="12" t="s">
        <v>1580</v>
      </c>
      <c r="M4" s="191" t="s">
        <v>1579</v>
      </c>
      <c r="N4" s="191"/>
      <c r="O4" s="191"/>
      <c r="P4" s="191"/>
      <c r="Q4" s="192"/>
      <c r="R4" s="13"/>
      <c r="S4" s="193" t="s">
        <v>2015</v>
      </c>
      <c r="T4" s="194"/>
      <c r="U4" s="194"/>
      <c r="V4" s="195" t="s">
        <v>1578</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1567</v>
      </c>
      <c r="D6" s="198" t="s">
        <v>1577</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1576</v>
      </c>
      <c r="K8" s="19" t="s">
        <v>18</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20" customHeight="1" thickTop="1" thickBot="1" x14ac:dyDescent="0.25">
      <c r="B10" s="20" t="s">
        <v>21</v>
      </c>
      <c r="C10" s="195" t="s">
        <v>1575</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1574</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1573</v>
      </c>
      <c r="C21" s="199"/>
      <c r="D21" s="199"/>
      <c r="E21" s="199"/>
      <c r="F21" s="199"/>
      <c r="G21" s="199"/>
      <c r="H21" s="199"/>
      <c r="I21" s="199"/>
      <c r="J21" s="199"/>
      <c r="K21" s="199"/>
      <c r="L21" s="199"/>
      <c r="M21" s="200" t="s">
        <v>1567</v>
      </c>
      <c r="N21" s="200"/>
      <c r="O21" s="200" t="s">
        <v>48</v>
      </c>
      <c r="P21" s="200"/>
      <c r="Q21" s="200" t="s">
        <v>85</v>
      </c>
      <c r="R21" s="200"/>
      <c r="S21" s="27" t="s">
        <v>816</v>
      </c>
      <c r="T21" s="27" t="s">
        <v>84</v>
      </c>
      <c r="U21" s="27" t="s">
        <v>84</v>
      </c>
      <c r="V21" s="27" t="str">
        <f t="shared" ref="V21:V26" si="0">+IF(ISERR(U21/T21*100),"N/A",ROUND(U21/T21*100,2))</f>
        <v>N/A</v>
      </c>
      <c r="W21" s="28" t="str">
        <f t="shared" ref="W21:W26" si="1">+IF(ISERR(U21/S21*100),"N/A",ROUND(U21/S21*100,2))</f>
        <v>N/A</v>
      </c>
    </row>
    <row r="22" spans="2:27" ht="56.25" customHeight="1" x14ac:dyDescent="0.2">
      <c r="B22" s="127" t="s">
        <v>1572</v>
      </c>
      <c r="C22" s="199"/>
      <c r="D22" s="199"/>
      <c r="E22" s="199"/>
      <c r="F22" s="199"/>
      <c r="G22" s="199"/>
      <c r="H22" s="199"/>
      <c r="I22" s="199"/>
      <c r="J22" s="199"/>
      <c r="K22" s="199"/>
      <c r="L22" s="199"/>
      <c r="M22" s="200" t="s">
        <v>1567</v>
      </c>
      <c r="N22" s="200"/>
      <c r="O22" s="200" t="s">
        <v>48</v>
      </c>
      <c r="P22" s="200"/>
      <c r="Q22" s="200" t="s">
        <v>65</v>
      </c>
      <c r="R22" s="200"/>
      <c r="S22" s="27" t="s">
        <v>50</v>
      </c>
      <c r="T22" s="27" t="s">
        <v>84</v>
      </c>
      <c r="U22" s="27" t="s">
        <v>84</v>
      </c>
      <c r="V22" s="27" t="str">
        <f t="shared" si="0"/>
        <v>N/A</v>
      </c>
      <c r="W22" s="28" t="str">
        <f t="shared" si="1"/>
        <v>N/A</v>
      </c>
    </row>
    <row r="23" spans="2:27" ht="56.25" customHeight="1" x14ac:dyDescent="0.2">
      <c r="B23" s="127" t="s">
        <v>1571</v>
      </c>
      <c r="C23" s="199"/>
      <c r="D23" s="199"/>
      <c r="E23" s="199"/>
      <c r="F23" s="199"/>
      <c r="G23" s="199"/>
      <c r="H23" s="199"/>
      <c r="I23" s="199"/>
      <c r="J23" s="199"/>
      <c r="K23" s="199"/>
      <c r="L23" s="199"/>
      <c r="M23" s="200" t="s">
        <v>1567</v>
      </c>
      <c r="N23" s="200"/>
      <c r="O23" s="200" t="s">
        <v>48</v>
      </c>
      <c r="P23" s="200"/>
      <c r="Q23" s="200" t="s">
        <v>65</v>
      </c>
      <c r="R23" s="200"/>
      <c r="S23" s="27" t="s">
        <v>939</v>
      </c>
      <c r="T23" s="27" t="s">
        <v>84</v>
      </c>
      <c r="U23" s="27" t="s">
        <v>84</v>
      </c>
      <c r="V23" s="27" t="str">
        <f t="shared" si="0"/>
        <v>N/A</v>
      </c>
      <c r="W23" s="28" t="str">
        <f t="shared" si="1"/>
        <v>N/A</v>
      </c>
    </row>
    <row r="24" spans="2:27" ht="56.25" customHeight="1" x14ac:dyDescent="0.2">
      <c r="B24" s="127" t="s">
        <v>1570</v>
      </c>
      <c r="C24" s="199"/>
      <c r="D24" s="199"/>
      <c r="E24" s="199"/>
      <c r="F24" s="199"/>
      <c r="G24" s="199"/>
      <c r="H24" s="199"/>
      <c r="I24" s="199"/>
      <c r="J24" s="199"/>
      <c r="K24" s="199"/>
      <c r="L24" s="199"/>
      <c r="M24" s="200" t="s">
        <v>1567</v>
      </c>
      <c r="N24" s="200"/>
      <c r="O24" s="200" t="s">
        <v>48</v>
      </c>
      <c r="P24" s="200"/>
      <c r="Q24" s="200" t="s">
        <v>65</v>
      </c>
      <c r="R24" s="200"/>
      <c r="S24" s="27" t="s">
        <v>50</v>
      </c>
      <c r="T24" s="27" t="s">
        <v>84</v>
      </c>
      <c r="U24" s="27" t="s">
        <v>84</v>
      </c>
      <c r="V24" s="27" t="str">
        <f t="shared" si="0"/>
        <v>N/A</v>
      </c>
      <c r="W24" s="28" t="str">
        <f t="shared" si="1"/>
        <v>N/A</v>
      </c>
    </row>
    <row r="25" spans="2:27" ht="56.25" customHeight="1" x14ac:dyDescent="0.2">
      <c r="B25" s="127" t="s">
        <v>1569</v>
      </c>
      <c r="C25" s="199"/>
      <c r="D25" s="199"/>
      <c r="E25" s="199"/>
      <c r="F25" s="199"/>
      <c r="G25" s="199"/>
      <c r="H25" s="199"/>
      <c r="I25" s="199"/>
      <c r="J25" s="199"/>
      <c r="K25" s="199"/>
      <c r="L25" s="199"/>
      <c r="M25" s="200" t="s">
        <v>1567</v>
      </c>
      <c r="N25" s="200"/>
      <c r="O25" s="200" t="s">
        <v>48</v>
      </c>
      <c r="P25" s="200"/>
      <c r="Q25" s="200" t="s">
        <v>65</v>
      </c>
      <c r="R25" s="200"/>
      <c r="S25" s="27" t="s">
        <v>939</v>
      </c>
      <c r="T25" s="27" t="s">
        <v>84</v>
      </c>
      <c r="U25" s="27" t="s">
        <v>84</v>
      </c>
      <c r="V25" s="27" t="str">
        <f t="shared" si="0"/>
        <v>N/A</v>
      </c>
      <c r="W25" s="28" t="str">
        <f t="shared" si="1"/>
        <v>N/A</v>
      </c>
    </row>
    <row r="26" spans="2:27" ht="56.25" customHeight="1" thickBot="1" x14ac:dyDescent="0.25">
      <c r="B26" s="127" t="s">
        <v>1568</v>
      </c>
      <c r="C26" s="199"/>
      <c r="D26" s="199"/>
      <c r="E26" s="199"/>
      <c r="F26" s="199"/>
      <c r="G26" s="199"/>
      <c r="H26" s="199"/>
      <c r="I26" s="199"/>
      <c r="J26" s="199"/>
      <c r="K26" s="199"/>
      <c r="L26" s="199"/>
      <c r="M26" s="200" t="s">
        <v>1567</v>
      </c>
      <c r="N26" s="200"/>
      <c r="O26" s="200" t="s">
        <v>48</v>
      </c>
      <c r="P26" s="200"/>
      <c r="Q26" s="200" t="s">
        <v>65</v>
      </c>
      <c r="R26" s="200"/>
      <c r="S26" s="27" t="s">
        <v>50</v>
      </c>
      <c r="T26" s="27" t="s">
        <v>84</v>
      </c>
      <c r="U26" s="27" t="s">
        <v>84</v>
      </c>
      <c r="V26" s="27" t="str">
        <f t="shared" si="0"/>
        <v>N/A</v>
      </c>
      <c r="W26" s="28" t="str">
        <f t="shared" si="1"/>
        <v>N/A</v>
      </c>
    </row>
    <row r="27" spans="2:27" ht="21.75" customHeight="1" thickTop="1" thickBot="1" x14ac:dyDescent="0.25">
      <c r="B27" s="7" t="s">
        <v>60</v>
      </c>
      <c r="C27" s="8"/>
      <c r="D27" s="8"/>
      <c r="E27" s="8"/>
      <c r="F27" s="8"/>
      <c r="G27" s="8"/>
      <c r="H27" s="9"/>
      <c r="I27" s="9"/>
      <c r="J27" s="9"/>
      <c r="K27" s="9"/>
      <c r="L27" s="9"/>
      <c r="M27" s="9"/>
      <c r="N27" s="9"/>
      <c r="O27" s="9"/>
      <c r="P27" s="9"/>
      <c r="Q27" s="9"/>
      <c r="R27" s="9"/>
      <c r="S27" s="9"/>
      <c r="T27" s="9"/>
      <c r="U27" s="9"/>
      <c r="V27" s="9"/>
      <c r="W27" s="10"/>
      <c r="X27" s="18"/>
    </row>
    <row r="28" spans="2:27" ht="29.25" customHeight="1" thickTop="1" thickBot="1" x14ac:dyDescent="0.25">
      <c r="B28" s="137" t="s">
        <v>2298</v>
      </c>
      <c r="C28" s="138"/>
      <c r="D28" s="138"/>
      <c r="E28" s="138"/>
      <c r="F28" s="138"/>
      <c r="G28" s="138"/>
      <c r="H28" s="138"/>
      <c r="I28" s="138"/>
      <c r="J28" s="138"/>
      <c r="K28" s="138"/>
      <c r="L28" s="138"/>
      <c r="M28" s="138"/>
      <c r="N28" s="138"/>
      <c r="O28" s="138"/>
      <c r="P28" s="138"/>
      <c r="Q28" s="139"/>
      <c r="R28" s="29" t="s">
        <v>41</v>
      </c>
      <c r="S28" s="143" t="s">
        <v>42</v>
      </c>
      <c r="T28" s="143"/>
      <c r="U28" s="30" t="s">
        <v>61</v>
      </c>
      <c r="V28" s="144" t="s">
        <v>62</v>
      </c>
      <c r="W28" s="145"/>
    </row>
    <row r="29" spans="2:27" ht="30.75" customHeight="1" thickBot="1" x14ac:dyDescent="0.25">
      <c r="B29" s="140"/>
      <c r="C29" s="141"/>
      <c r="D29" s="141"/>
      <c r="E29" s="141"/>
      <c r="F29" s="141"/>
      <c r="G29" s="141"/>
      <c r="H29" s="141"/>
      <c r="I29" s="141"/>
      <c r="J29" s="141"/>
      <c r="K29" s="141"/>
      <c r="L29" s="141"/>
      <c r="M29" s="141"/>
      <c r="N29" s="141"/>
      <c r="O29" s="141"/>
      <c r="P29" s="141"/>
      <c r="Q29" s="142"/>
      <c r="R29" s="31" t="s">
        <v>63</v>
      </c>
      <c r="S29" s="31" t="s">
        <v>63</v>
      </c>
      <c r="T29" s="31" t="s">
        <v>48</v>
      </c>
      <c r="U29" s="31" t="s">
        <v>63</v>
      </c>
      <c r="V29" s="31" t="s">
        <v>64</v>
      </c>
      <c r="W29" s="32" t="s">
        <v>65</v>
      </c>
      <c r="Y29" s="18"/>
    </row>
    <row r="30" spans="2:27" ht="23.25" customHeight="1" thickBot="1" x14ac:dyDescent="0.25">
      <c r="B30" s="146" t="s">
        <v>66</v>
      </c>
      <c r="C30" s="147"/>
      <c r="D30" s="147"/>
      <c r="E30" s="33" t="s">
        <v>1566</v>
      </c>
      <c r="F30" s="33"/>
      <c r="G30" s="33"/>
      <c r="H30" s="34"/>
      <c r="I30" s="34"/>
      <c r="J30" s="34"/>
      <c r="K30" s="34"/>
      <c r="L30" s="34"/>
      <c r="M30" s="34"/>
      <c r="N30" s="34"/>
      <c r="O30" s="34"/>
      <c r="P30" s="35"/>
      <c r="Q30" s="35"/>
      <c r="R30" s="36" t="s">
        <v>1565</v>
      </c>
      <c r="S30" s="36" t="s">
        <v>10</v>
      </c>
      <c r="T30" s="35"/>
      <c r="U30" s="36" t="s">
        <v>1565</v>
      </c>
      <c r="V30" s="35"/>
      <c r="W30" s="37">
        <f>+IF(ISERR(U30/R30*100),"N/A",ROUND(U30/R30*100,2))</f>
        <v>100</v>
      </c>
    </row>
    <row r="31" spans="2:27" ht="26.25" customHeight="1" thickBot="1" x14ac:dyDescent="0.25">
      <c r="B31" s="148" t="s">
        <v>69</v>
      </c>
      <c r="C31" s="149"/>
      <c r="D31" s="149"/>
      <c r="E31" s="38" t="s">
        <v>1566</v>
      </c>
      <c r="F31" s="38"/>
      <c r="G31" s="38"/>
      <c r="H31" s="39"/>
      <c r="I31" s="39"/>
      <c r="J31" s="39"/>
      <c r="K31" s="39"/>
      <c r="L31" s="39"/>
      <c r="M31" s="39"/>
      <c r="N31" s="39"/>
      <c r="O31" s="39"/>
      <c r="P31" s="40"/>
      <c r="Q31" s="40"/>
      <c r="R31" s="41" t="s">
        <v>1565</v>
      </c>
      <c r="S31" s="41" t="s">
        <v>1565</v>
      </c>
      <c r="T31" s="41">
        <f>+IF(ISERR(S31/R31*100),"N/A",ROUND(S31/R31*100,2))</f>
        <v>100</v>
      </c>
      <c r="U31" s="41" t="s">
        <v>1565</v>
      </c>
      <c r="V31" s="41">
        <f>+IF(ISERR(U31/S31*100),"N/A",ROUND(U31/S31*100,2))</f>
        <v>100</v>
      </c>
      <c r="W31" s="42">
        <f>+IF(ISERR(U31/R31*100),"N/A",ROUND(U31/R31*100,2))</f>
        <v>100</v>
      </c>
    </row>
    <row r="32" spans="2:27" ht="22.5" customHeight="1" thickTop="1" thickBot="1" x14ac:dyDescent="0.25">
      <c r="B32" s="7" t="s">
        <v>71</v>
      </c>
      <c r="C32" s="8"/>
      <c r="D32" s="8"/>
      <c r="E32" s="8"/>
      <c r="F32" s="8"/>
      <c r="G32" s="8"/>
      <c r="H32" s="9"/>
      <c r="I32" s="9"/>
      <c r="J32" s="9"/>
      <c r="K32" s="9"/>
      <c r="L32" s="9"/>
      <c r="M32" s="9"/>
      <c r="N32" s="9"/>
      <c r="O32" s="9"/>
      <c r="P32" s="9"/>
      <c r="Q32" s="9"/>
      <c r="R32" s="9"/>
      <c r="S32" s="9"/>
      <c r="T32" s="9"/>
      <c r="U32" s="9"/>
      <c r="V32" s="9"/>
      <c r="W32" s="10"/>
    </row>
    <row r="33" spans="2:23" ht="37.5" customHeight="1" thickTop="1" x14ac:dyDescent="0.2">
      <c r="B33" s="201" t="s">
        <v>2088</v>
      </c>
      <c r="C33" s="202"/>
      <c r="D33" s="202"/>
      <c r="E33" s="202"/>
      <c r="F33" s="202"/>
      <c r="G33" s="202"/>
      <c r="H33" s="202"/>
      <c r="I33" s="202"/>
      <c r="J33" s="202"/>
      <c r="K33" s="202"/>
      <c r="L33" s="202"/>
      <c r="M33" s="202"/>
      <c r="N33" s="202"/>
      <c r="O33" s="202"/>
      <c r="P33" s="202"/>
      <c r="Q33" s="202"/>
      <c r="R33" s="202"/>
      <c r="S33" s="202"/>
      <c r="T33" s="202"/>
      <c r="U33" s="202"/>
      <c r="V33" s="202"/>
      <c r="W33" s="203"/>
    </row>
    <row r="34" spans="2:23" ht="52.5" customHeight="1" thickBot="1" x14ac:dyDescent="0.25">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x14ac:dyDescent="0.2">
      <c r="B35" s="201" t="s">
        <v>2089</v>
      </c>
      <c r="C35" s="202"/>
      <c r="D35" s="202"/>
      <c r="E35" s="202"/>
      <c r="F35" s="202"/>
      <c r="G35" s="202"/>
      <c r="H35" s="202"/>
      <c r="I35" s="202"/>
      <c r="J35" s="202"/>
      <c r="K35" s="202"/>
      <c r="L35" s="202"/>
      <c r="M35" s="202"/>
      <c r="N35" s="202"/>
      <c r="O35" s="202"/>
      <c r="P35" s="202"/>
      <c r="Q35" s="202"/>
      <c r="R35" s="202"/>
      <c r="S35" s="202"/>
      <c r="T35" s="202"/>
      <c r="U35" s="202"/>
      <c r="V35" s="202"/>
      <c r="W35" s="203"/>
    </row>
    <row r="36" spans="2:23" ht="15" customHeight="1" thickBot="1" x14ac:dyDescent="0.25">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x14ac:dyDescent="0.2">
      <c r="B37" s="201" t="s">
        <v>2090</v>
      </c>
      <c r="C37" s="202"/>
      <c r="D37" s="202"/>
      <c r="E37" s="202"/>
      <c r="F37" s="202"/>
      <c r="G37" s="202"/>
      <c r="H37" s="202"/>
      <c r="I37" s="202"/>
      <c r="J37" s="202"/>
      <c r="K37" s="202"/>
      <c r="L37" s="202"/>
      <c r="M37" s="202"/>
      <c r="N37" s="202"/>
      <c r="O37" s="202"/>
      <c r="P37" s="202"/>
      <c r="Q37" s="202"/>
      <c r="R37" s="202"/>
      <c r="S37" s="202"/>
      <c r="T37" s="202"/>
      <c r="U37" s="202"/>
      <c r="V37" s="202"/>
      <c r="W37" s="203"/>
    </row>
    <row r="38" spans="2:23" ht="32.25" customHeight="1" thickBot="1" x14ac:dyDescent="0.25">
      <c r="B38" s="207"/>
      <c r="C38" s="208"/>
      <c r="D38" s="208"/>
      <c r="E38" s="208"/>
      <c r="F38" s="208"/>
      <c r="G38" s="208"/>
      <c r="H38" s="208"/>
      <c r="I38" s="208"/>
      <c r="J38" s="208"/>
      <c r="K38" s="208"/>
      <c r="L38" s="208"/>
      <c r="M38" s="208"/>
      <c r="N38" s="208"/>
      <c r="O38" s="208"/>
      <c r="P38" s="208"/>
      <c r="Q38" s="208"/>
      <c r="R38" s="208"/>
      <c r="S38" s="208"/>
      <c r="T38" s="208"/>
      <c r="U38" s="208"/>
      <c r="V38" s="208"/>
      <c r="W38" s="209"/>
    </row>
  </sheetData>
  <mergeCells count="71">
    <mergeCell ref="B35:W36"/>
    <mergeCell ref="B37:W38"/>
    <mergeCell ref="S28:T28"/>
    <mergeCell ref="V28:W28"/>
    <mergeCell ref="B30:D30"/>
    <mergeCell ref="B31:D31"/>
    <mergeCell ref="B33:W34"/>
    <mergeCell ref="B26:L26"/>
    <mergeCell ref="M26:N26"/>
    <mergeCell ref="O26:P26"/>
    <mergeCell ref="Q26:R26"/>
    <mergeCell ref="B28:Q29"/>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tabColor indexed="53"/>
    <pageSetUpPr fitToPage="1"/>
  </sheetPr>
  <dimension ref="A1:AA35"/>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1582</v>
      </c>
      <c r="D4" s="188" t="s">
        <v>1581</v>
      </c>
      <c r="E4" s="188"/>
      <c r="F4" s="188"/>
      <c r="G4" s="188"/>
      <c r="H4" s="189"/>
      <c r="J4" s="190" t="s">
        <v>6</v>
      </c>
      <c r="K4" s="188"/>
      <c r="L4" s="12" t="s">
        <v>1598</v>
      </c>
      <c r="M4" s="191" t="s">
        <v>1597</v>
      </c>
      <c r="N4" s="191"/>
      <c r="O4" s="191"/>
      <c r="P4" s="191"/>
      <c r="Q4" s="192"/>
      <c r="R4" s="13"/>
      <c r="S4" s="193" t="s">
        <v>2015</v>
      </c>
      <c r="T4" s="194"/>
      <c r="U4" s="194"/>
      <c r="V4" s="195" t="s">
        <v>1596</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1567</v>
      </c>
      <c r="D6" s="198" t="s">
        <v>1577</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1595</v>
      </c>
      <c r="K8" s="19" t="s">
        <v>1594</v>
      </c>
      <c r="L8" s="19" t="s">
        <v>1593</v>
      </c>
      <c r="M8" s="19" t="s">
        <v>1592</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41" customHeight="1" thickTop="1" thickBot="1" x14ac:dyDescent="0.25">
      <c r="B10" s="20" t="s">
        <v>21</v>
      </c>
      <c r="C10" s="195" t="s">
        <v>1591</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1574</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1590</v>
      </c>
      <c r="C21" s="199"/>
      <c r="D21" s="199"/>
      <c r="E21" s="199"/>
      <c r="F21" s="199"/>
      <c r="G21" s="199"/>
      <c r="H21" s="199"/>
      <c r="I21" s="199"/>
      <c r="J21" s="199"/>
      <c r="K21" s="199"/>
      <c r="L21" s="199"/>
      <c r="M21" s="200" t="s">
        <v>1567</v>
      </c>
      <c r="N21" s="200"/>
      <c r="O21" s="200" t="s">
        <v>48</v>
      </c>
      <c r="P21" s="200"/>
      <c r="Q21" s="200" t="s">
        <v>49</v>
      </c>
      <c r="R21" s="200"/>
      <c r="S21" s="27" t="s">
        <v>1589</v>
      </c>
      <c r="T21" s="27" t="s">
        <v>438</v>
      </c>
      <c r="U21" s="27" t="s">
        <v>1588</v>
      </c>
      <c r="V21" s="27">
        <f>+IF(ISERR(U21/T21*100),"N/A",ROUND(U21/T21*100,2))</f>
        <v>152.19999999999999</v>
      </c>
      <c r="W21" s="28">
        <f>+IF(ISERR(U21/S21*100),"N/A",ROUND(U21/S21*100,2))</f>
        <v>135.88999999999999</v>
      </c>
    </row>
    <row r="22" spans="2:27" ht="56.25" customHeight="1" x14ac:dyDescent="0.2">
      <c r="B22" s="127" t="s">
        <v>1587</v>
      </c>
      <c r="C22" s="199"/>
      <c r="D22" s="199"/>
      <c r="E22" s="199"/>
      <c r="F22" s="199"/>
      <c r="G22" s="199"/>
      <c r="H22" s="199"/>
      <c r="I22" s="199"/>
      <c r="J22" s="199"/>
      <c r="K22" s="199"/>
      <c r="L22" s="199"/>
      <c r="M22" s="200" t="s">
        <v>1567</v>
      </c>
      <c r="N22" s="200"/>
      <c r="O22" s="200" t="s">
        <v>48</v>
      </c>
      <c r="P22" s="200"/>
      <c r="Q22" s="200" t="s">
        <v>49</v>
      </c>
      <c r="R22" s="200"/>
      <c r="S22" s="27" t="s">
        <v>732</v>
      </c>
      <c r="T22" s="27" t="s">
        <v>1586</v>
      </c>
      <c r="U22" s="27" t="s">
        <v>944</v>
      </c>
      <c r="V22" s="27">
        <f>+IF(ISERR(U22/T22*100),"N/A",ROUND(U22/T22*100,2))</f>
        <v>117.07</v>
      </c>
      <c r="W22" s="28">
        <f>+IF(ISERR(U22/S22*100),"N/A",ROUND(U22/S22*100,2))</f>
        <v>102.13</v>
      </c>
    </row>
    <row r="23" spans="2:27" ht="56.25" customHeight="1" thickBot="1" x14ac:dyDescent="0.25">
      <c r="B23" s="127" t="s">
        <v>1585</v>
      </c>
      <c r="C23" s="199"/>
      <c r="D23" s="199"/>
      <c r="E23" s="199"/>
      <c r="F23" s="199"/>
      <c r="G23" s="199"/>
      <c r="H23" s="199"/>
      <c r="I23" s="199"/>
      <c r="J23" s="199"/>
      <c r="K23" s="199"/>
      <c r="L23" s="199"/>
      <c r="M23" s="200" t="s">
        <v>1567</v>
      </c>
      <c r="N23" s="200"/>
      <c r="O23" s="200" t="s">
        <v>48</v>
      </c>
      <c r="P23" s="200"/>
      <c r="Q23" s="200" t="s">
        <v>49</v>
      </c>
      <c r="R23" s="200"/>
      <c r="S23" s="27" t="s">
        <v>1032</v>
      </c>
      <c r="T23" s="27" t="s">
        <v>76</v>
      </c>
      <c r="U23" s="27" t="s">
        <v>732</v>
      </c>
      <c r="V23" s="27">
        <f>+IF(ISERR(U23/T23*100),"N/A",ROUND(U23/T23*100,2))</f>
        <v>117.5</v>
      </c>
      <c r="W23" s="28">
        <f>+IF(ISERR(U23/S23*100),"N/A",ROUND(U23/S23*100,2))</f>
        <v>102.17</v>
      </c>
    </row>
    <row r="24" spans="2:27" ht="21.75" customHeight="1" thickTop="1" thickBot="1" x14ac:dyDescent="0.25">
      <c r="B24" s="7" t="s">
        <v>60</v>
      </c>
      <c r="C24" s="8"/>
      <c r="D24" s="8"/>
      <c r="E24" s="8"/>
      <c r="F24" s="8"/>
      <c r="G24" s="8"/>
      <c r="H24" s="9"/>
      <c r="I24" s="9"/>
      <c r="J24" s="9"/>
      <c r="K24" s="9"/>
      <c r="L24" s="9"/>
      <c r="M24" s="9"/>
      <c r="N24" s="9"/>
      <c r="O24" s="9"/>
      <c r="P24" s="9"/>
      <c r="Q24" s="9"/>
      <c r="R24" s="9"/>
      <c r="S24" s="9"/>
      <c r="T24" s="9"/>
      <c r="U24" s="9"/>
      <c r="V24" s="9"/>
      <c r="W24" s="10"/>
      <c r="X24" s="18"/>
    </row>
    <row r="25" spans="2:27" ht="29.25" customHeight="1" thickTop="1" thickBot="1" x14ac:dyDescent="0.25">
      <c r="B25" s="137" t="s">
        <v>2298</v>
      </c>
      <c r="C25" s="138"/>
      <c r="D25" s="138"/>
      <c r="E25" s="138"/>
      <c r="F25" s="138"/>
      <c r="G25" s="138"/>
      <c r="H25" s="138"/>
      <c r="I25" s="138"/>
      <c r="J25" s="138"/>
      <c r="K25" s="138"/>
      <c r="L25" s="138"/>
      <c r="M25" s="138"/>
      <c r="N25" s="138"/>
      <c r="O25" s="138"/>
      <c r="P25" s="138"/>
      <c r="Q25" s="139"/>
      <c r="R25" s="29" t="s">
        <v>41</v>
      </c>
      <c r="S25" s="143" t="s">
        <v>42</v>
      </c>
      <c r="T25" s="143"/>
      <c r="U25" s="30" t="s">
        <v>61</v>
      </c>
      <c r="V25" s="144" t="s">
        <v>62</v>
      </c>
      <c r="W25" s="145"/>
    </row>
    <row r="26" spans="2:27" ht="30.75" customHeight="1" thickBot="1" x14ac:dyDescent="0.25">
      <c r="B26" s="140"/>
      <c r="C26" s="141"/>
      <c r="D26" s="141"/>
      <c r="E26" s="141"/>
      <c r="F26" s="141"/>
      <c r="G26" s="141"/>
      <c r="H26" s="141"/>
      <c r="I26" s="141"/>
      <c r="J26" s="141"/>
      <c r="K26" s="141"/>
      <c r="L26" s="141"/>
      <c r="M26" s="141"/>
      <c r="N26" s="141"/>
      <c r="O26" s="141"/>
      <c r="P26" s="141"/>
      <c r="Q26" s="142"/>
      <c r="R26" s="31" t="s">
        <v>63</v>
      </c>
      <c r="S26" s="31" t="s">
        <v>63</v>
      </c>
      <c r="T26" s="31" t="s">
        <v>48</v>
      </c>
      <c r="U26" s="31" t="s">
        <v>63</v>
      </c>
      <c r="V26" s="31" t="s">
        <v>64</v>
      </c>
      <c r="W26" s="32" t="s">
        <v>65</v>
      </c>
      <c r="Y26" s="18"/>
    </row>
    <row r="27" spans="2:27" ht="23.25" customHeight="1" thickBot="1" x14ac:dyDescent="0.25">
      <c r="B27" s="146" t="s">
        <v>66</v>
      </c>
      <c r="C27" s="147"/>
      <c r="D27" s="147"/>
      <c r="E27" s="33" t="s">
        <v>1566</v>
      </c>
      <c r="F27" s="33"/>
      <c r="G27" s="33"/>
      <c r="H27" s="34"/>
      <c r="I27" s="34"/>
      <c r="J27" s="34"/>
      <c r="K27" s="34"/>
      <c r="L27" s="34"/>
      <c r="M27" s="34"/>
      <c r="N27" s="34"/>
      <c r="O27" s="34"/>
      <c r="P27" s="35"/>
      <c r="Q27" s="35"/>
      <c r="R27" s="36" t="s">
        <v>1584</v>
      </c>
      <c r="S27" s="36" t="s">
        <v>10</v>
      </c>
      <c r="T27" s="35"/>
      <c r="U27" s="36" t="s">
        <v>1583</v>
      </c>
      <c r="V27" s="35"/>
      <c r="W27" s="37">
        <f>+IF(ISERR(U27/R27*100),"N/A",ROUND(U27/R27*100,2))</f>
        <v>25</v>
      </c>
    </row>
    <row r="28" spans="2:27" ht="26.25" customHeight="1" thickBot="1" x14ac:dyDescent="0.25">
      <c r="B28" s="148" t="s">
        <v>69</v>
      </c>
      <c r="C28" s="149"/>
      <c r="D28" s="149"/>
      <c r="E28" s="38" t="s">
        <v>1566</v>
      </c>
      <c r="F28" s="38"/>
      <c r="G28" s="38"/>
      <c r="H28" s="39"/>
      <c r="I28" s="39"/>
      <c r="J28" s="39"/>
      <c r="K28" s="39"/>
      <c r="L28" s="39"/>
      <c r="M28" s="39"/>
      <c r="N28" s="39"/>
      <c r="O28" s="39"/>
      <c r="P28" s="40"/>
      <c r="Q28" s="40"/>
      <c r="R28" s="41" t="s">
        <v>1584</v>
      </c>
      <c r="S28" s="41" t="s">
        <v>1583</v>
      </c>
      <c r="T28" s="41">
        <f>+IF(ISERR(S28/R28*100),"N/A",ROUND(S28/R28*100,2))</f>
        <v>25</v>
      </c>
      <c r="U28" s="41" t="s">
        <v>1583</v>
      </c>
      <c r="V28" s="41">
        <f>+IF(ISERR(U28/S28*100),"N/A",ROUND(U28/S28*100,2))</f>
        <v>100</v>
      </c>
      <c r="W28" s="42">
        <f>+IF(ISERR(U28/R28*100),"N/A",ROUND(U28/R28*100,2))</f>
        <v>25</v>
      </c>
    </row>
    <row r="29" spans="2:27" ht="22.5" customHeight="1" thickTop="1" thickBot="1" x14ac:dyDescent="0.25">
      <c r="B29" s="7" t="s">
        <v>71</v>
      </c>
      <c r="C29" s="8"/>
      <c r="D29" s="8"/>
      <c r="E29" s="8"/>
      <c r="F29" s="8"/>
      <c r="G29" s="8"/>
      <c r="H29" s="9"/>
      <c r="I29" s="9"/>
      <c r="J29" s="9"/>
      <c r="K29" s="9"/>
      <c r="L29" s="9"/>
      <c r="M29" s="9"/>
      <c r="N29" s="9"/>
      <c r="O29" s="9"/>
      <c r="P29" s="9"/>
      <c r="Q29" s="9"/>
      <c r="R29" s="9"/>
      <c r="S29" s="9"/>
      <c r="T29" s="9"/>
      <c r="U29" s="9"/>
      <c r="V29" s="9"/>
      <c r="W29" s="10"/>
    </row>
    <row r="30" spans="2:27" ht="37.5" customHeight="1" thickTop="1" x14ac:dyDescent="0.2">
      <c r="B30" s="201" t="s">
        <v>2085</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04.2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2086</v>
      </c>
      <c r="C32" s="202"/>
      <c r="D32" s="202"/>
      <c r="E32" s="202"/>
      <c r="F32" s="202"/>
      <c r="G32" s="202"/>
      <c r="H32" s="202"/>
      <c r="I32" s="202"/>
      <c r="J32" s="202"/>
      <c r="K32" s="202"/>
      <c r="L32" s="202"/>
      <c r="M32" s="202"/>
      <c r="N32" s="202"/>
      <c r="O32" s="202"/>
      <c r="P32" s="202"/>
      <c r="Q32" s="202"/>
      <c r="R32" s="202"/>
      <c r="S32" s="202"/>
      <c r="T32" s="202"/>
      <c r="U32" s="202"/>
      <c r="V32" s="202"/>
      <c r="W32" s="203"/>
    </row>
    <row r="33" spans="2:23" ht="70.5" customHeight="1" thickBot="1" x14ac:dyDescent="0.25">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x14ac:dyDescent="0.2">
      <c r="B34" s="201" t="s">
        <v>2087</v>
      </c>
      <c r="C34" s="202"/>
      <c r="D34" s="202"/>
      <c r="E34" s="202"/>
      <c r="F34" s="202"/>
      <c r="G34" s="202"/>
      <c r="H34" s="202"/>
      <c r="I34" s="202"/>
      <c r="J34" s="202"/>
      <c r="K34" s="202"/>
      <c r="L34" s="202"/>
      <c r="M34" s="202"/>
      <c r="N34" s="202"/>
      <c r="O34" s="202"/>
      <c r="P34" s="202"/>
      <c r="Q34" s="202"/>
      <c r="R34" s="202"/>
      <c r="S34" s="202"/>
      <c r="T34" s="202"/>
      <c r="U34" s="202"/>
      <c r="V34" s="202"/>
      <c r="W34" s="203"/>
    </row>
    <row r="35" spans="2:23" ht="83.25" customHeight="1" thickBot="1" x14ac:dyDescent="0.25">
      <c r="B35" s="207"/>
      <c r="C35" s="208"/>
      <c r="D35" s="208"/>
      <c r="E35" s="208"/>
      <c r="F35" s="208"/>
      <c r="G35" s="208"/>
      <c r="H35" s="208"/>
      <c r="I35" s="208"/>
      <c r="J35" s="208"/>
      <c r="K35" s="208"/>
      <c r="L35" s="208"/>
      <c r="M35" s="208"/>
      <c r="N35" s="208"/>
      <c r="O35" s="208"/>
      <c r="P35" s="208"/>
      <c r="Q35" s="208"/>
      <c r="R35" s="208"/>
      <c r="S35" s="208"/>
      <c r="T35" s="208"/>
      <c r="U35" s="208"/>
      <c r="V35" s="208"/>
      <c r="W35" s="20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indexed="53"/>
    <pageSetUpPr fitToPage="1"/>
  </sheetPr>
  <dimension ref="A1:AA40"/>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1620</v>
      </c>
      <c r="D4" s="188" t="s">
        <v>1619</v>
      </c>
      <c r="E4" s="188"/>
      <c r="F4" s="188"/>
      <c r="G4" s="188"/>
      <c r="H4" s="189"/>
      <c r="J4" s="190" t="s">
        <v>6</v>
      </c>
      <c r="K4" s="188"/>
      <c r="L4" s="12" t="s">
        <v>1156</v>
      </c>
      <c r="M4" s="191" t="s">
        <v>1618</v>
      </c>
      <c r="N4" s="191"/>
      <c r="O4" s="191"/>
      <c r="P4" s="191"/>
      <c r="Q4" s="192"/>
      <c r="R4" s="13"/>
      <c r="S4" s="193" t="s">
        <v>2015</v>
      </c>
      <c r="T4" s="194"/>
      <c r="U4" s="194"/>
      <c r="V4" s="195" t="s">
        <v>1617</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1602</v>
      </c>
      <c r="D6" s="198" t="s">
        <v>1616</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1615</v>
      </c>
      <c r="K8" s="19" t="s">
        <v>1614</v>
      </c>
      <c r="L8" s="19" t="s">
        <v>1615</v>
      </c>
      <c r="M8" s="19" t="s">
        <v>1614</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1613</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1612</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1611</v>
      </c>
      <c r="C21" s="199"/>
      <c r="D21" s="199"/>
      <c r="E21" s="199"/>
      <c r="F21" s="199"/>
      <c r="G21" s="199"/>
      <c r="H21" s="199"/>
      <c r="I21" s="199"/>
      <c r="J21" s="199"/>
      <c r="K21" s="199"/>
      <c r="L21" s="199"/>
      <c r="M21" s="200" t="s">
        <v>1602</v>
      </c>
      <c r="N21" s="200"/>
      <c r="O21" s="200" t="s">
        <v>48</v>
      </c>
      <c r="P21" s="200"/>
      <c r="Q21" s="200" t="s">
        <v>49</v>
      </c>
      <c r="R21" s="200"/>
      <c r="S21" s="27" t="s">
        <v>50</v>
      </c>
      <c r="T21" s="27" t="s">
        <v>51</v>
      </c>
      <c r="U21" s="27" t="s">
        <v>51</v>
      </c>
      <c r="V21" s="27">
        <f t="shared" ref="V21:V28" si="0">+IF(ISERR(U21/T21*100),"N/A",ROUND(U21/T21*100,2))</f>
        <v>100</v>
      </c>
      <c r="W21" s="28">
        <f t="shared" ref="W21:W28" si="1">+IF(ISERR(U21/S21*100),"N/A",ROUND(U21/S21*100,2))</f>
        <v>25</v>
      </c>
    </row>
    <row r="22" spans="2:27" ht="56.25" customHeight="1" x14ac:dyDescent="0.2">
      <c r="B22" s="127" t="s">
        <v>1610</v>
      </c>
      <c r="C22" s="199"/>
      <c r="D22" s="199"/>
      <c r="E22" s="199"/>
      <c r="F22" s="199"/>
      <c r="G22" s="199"/>
      <c r="H22" s="199"/>
      <c r="I22" s="199"/>
      <c r="J22" s="199"/>
      <c r="K22" s="199"/>
      <c r="L22" s="199"/>
      <c r="M22" s="200" t="s">
        <v>1602</v>
      </c>
      <c r="N22" s="200"/>
      <c r="O22" s="200" t="s">
        <v>48</v>
      </c>
      <c r="P22" s="200"/>
      <c r="Q22" s="200" t="s">
        <v>49</v>
      </c>
      <c r="R22" s="200"/>
      <c r="S22" s="27" t="s">
        <v>50</v>
      </c>
      <c r="T22" s="27" t="s">
        <v>51</v>
      </c>
      <c r="U22" s="27" t="s">
        <v>51</v>
      </c>
      <c r="V22" s="27">
        <f t="shared" si="0"/>
        <v>100</v>
      </c>
      <c r="W22" s="28">
        <f t="shared" si="1"/>
        <v>25</v>
      </c>
    </row>
    <row r="23" spans="2:27" ht="56.25" customHeight="1" x14ac:dyDescent="0.2">
      <c r="B23" s="127" t="s">
        <v>1609</v>
      </c>
      <c r="C23" s="199"/>
      <c r="D23" s="199"/>
      <c r="E23" s="199"/>
      <c r="F23" s="199"/>
      <c r="G23" s="199"/>
      <c r="H23" s="199"/>
      <c r="I23" s="199"/>
      <c r="J23" s="199"/>
      <c r="K23" s="199"/>
      <c r="L23" s="199"/>
      <c r="M23" s="200" t="s">
        <v>1602</v>
      </c>
      <c r="N23" s="200"/>
      <c r="O23" s="200" t="s">
        <v>48</v>
      </c>
      <c r="P23" s="200"/>
      <c r="Q23" s="200" t="s">
        <v>49</v>
      </c>
      <c r="R23" s="200"/>
      <c r="S23" s="27" t="s">
        <v>50</v>
      </c>
      <c r="T23" s="27" t="s">
        <v>51</v>
      </c>
      <c r="U23" s="27" t="s">
        <v>51</v>
      </c>
      <c r="V23" s="27">
        <f t="shared" si="0"/>
        <v>100</v>
      </c>
      <c r="W23" s="28">
        <f t="shared" si="1"/>
        <v>25</v>
      </c>
    </row>
    <row r="24" spans="2:27" ht="56.25" customHeight="1" x14ac:dyDescent="0.2">
      <c r="B24" s="127" t="s">
        <v>1608</v>
      </c>
      <c r="C24" s="199"/>
      <c r="D24" s="199"/>
      <c r="E24" s="199"/>
      <c r="F24" s="199"/>
      <c r="G24" s="199"/>
      <c r="H24" s="199"/>
      <c r="I24" s="199"/>
      <c r="J24" s="199"/>
      <c r="K24" s="199"/>
      <c r="L24" s="199"/>
      <c r="M24" s="200" t="s">
        <v>1602</v>
      </c>
      <c r="N24" s="200"/>
      <c r="O24" s="200" t="s">
        <v>48</v>
      </c>
      <c r="P24" s="200"/>
      <c r="Q24" s="200" t="s">
        <v>49</v>
      </c>
      <c r="R24" s="200"/>
      <c r="S24" s="27" t="s">
        <v>50</v>
      </c>
      <c r="T24" s="27" t="s">
        <v>51</v>
      </c>
      <c r="U24" s="27" t="s">
        <v>51</v>
      </c>
      <c r="V24" s="27">
        <f t="shared" si="0"/>
        <v>100</v>
      </c>
      <c r="W24" s="28">
        <f t="shared" si="1"/>
        <v>25</v>
      </c>
    </row>
    <row r="25" spans="2:27" ht="56.25" customHeight="1" x14ac:dyDescent="0.2">
      <c r="B25" s="127" t="s">
        <v>1607</v>
      </c>
      <c r="C25" s="199"/>
      <c r="D25" s="199"/>
      <c r="E25" s="199"/>
      <c r="F25" s="199"/>
      <c r="G25" s="199"/>
      <c r="H25" s="199"/>
      <c r="I25" s="199"/>
      <c r="J25" s="199"/>
      <c r="K25" s="199"/>
      <c r="L25" s="199"/>
      <c r="M25" s="200" t="s">
        <v>1602</v>
      </c>
      <c r="N25" s="200"/>
      <c r="O25" s="200" t="s">
        <v>48</v>
      </c>
      <c r="P25" s="200"/>
      <c r="Q25" s="200" t="s">
        <v>49</v>
      </c>
      <c r="R25" s="200"/>
      <c r="S25" s="27" t="s">
        <v>50</v>
      </c>
      <c r="T25" s="27" t="s">
        <v>51</v>
      </c>
      <c r="U25" s="27" t="s">
        <v>51</v>
      </c>
      <c r="V25" s="27">
        <f t="shared" si="0"/>
        <v>100</v>
      </c>
      <c r="W25" s="28">
        <f t="shared" si="1"/>
        <v>25</v>
      </c>
    </row>
    <row r="26" spans="2:27" ht="56.25" customHeight="1" x14ac:dyDescent="0.2">
      <c r="B26" s="127" t="s">
        <v>1606</v>
      </c>
      <c r="C26" s="199"/>
      <c r="D26" s="199"/>
      <c r="E26" s="199"/>
      <c r="F26" s="199"/>
      <c r="G26" s="199"/>
      <c r="H26" s="199"/>
      <c r="I26" s="199"/>
      <c r="J26" s="199"/>
      <c r="K26" s="199"/>
      <c r="L26" s="199"/>
      <c r="M26" s="200" t="s">
        <v>1602</v>
      </c>
      <c r="N26" s="200"/>
      <c r="O26" s="200" t="s">
        <v>1604</v>
      </c>
      <c r="P26" s="200"/>
      <c r="Q26" s="200" t="s">
        <v>49</v>
      </c>
      <c r="R26" s="200"/>
      <c r="S26" s="27" t="s">
        <v>50</v>
      </c>
      <c r="T26" s="27" t="s">
        <v>51</v>
      </c>
      <c r="U26" s="27" t="s">
        <v>51</v>
      </c>
      <c r="V26" s="27">
        <f t="shared" si="0"/>
        <v>100</v>
      </c>
      <c r="W26" s="28">
        <f t="shared" si="1"/>
        <v>25</v>
      </c>
    </row>
    <row r="27" spans="2:27" ht="56.25" customHeight="1" x14ac:dyDescent="0.2">
      <c r="B27" s="127" t="s">
        <v>1605</v>
      </c>
      <c r="C27" s="199"/>
      <c r="D27" s="199"/>
      <c r="E27" s="199"/>
      <c r="F27" s="199"/>
      <c r="G27" s="199"/>
      <c r="H27" s="199"/>
      <c r="I27" s="199"/>
      <c r="J27" s="199"/>
      <c r="K27" s="199"/>
      <c r="L27" s="199"/>
      <c r="M27" s="200" t="s">
        <v>1602</v>
      </c>
      <c r="N27" s="200"/>
      <c r="O27" s="200" t="s">
        <v>1604</v>
      </c>
      <c r="P27" s="200"/>
      <c r="Q27" s="200" t="s">
        <v>49</v>
      </c>
      <c r="R27" s="200"/>
      <c r="S27" s="27" t="s">
        <v>50</v>
      </c>
      <c r="T27" s="27" t="s">
        <v>51</v>
      </c>
      <c r="U27" s="27" t="s">
        <v>51</v>
      </c>
      <c r="V27" s="27">
        <f t="shared" si="0"/>
        <v>100</v>
      </c>
      <c r="W27" s="28">
        <f t="shared" si="1"/>
        <v>25</v>
      </c>
    </row>
    <row r="28" spans="2:27" ht="56.25" customHeight="1" thickBot="1" x14ac:dyDescent="0.25">
      <c r="B28" s="127" t="s">
        <v>1603</v>
      </c>
      <c r="C28" s="199"/>
      <c r="D28" s="199"/>
      <c r="E28" s="199"/>
      <c r="F28" s="199"/>
      <c r="G28" s="199"/>
      <c r="H28" s="199"/>
      <c r="I28" s="199"/>
      <c r="J28" s="199"/>
      <c r="K28" s="199"/>
      <c r="L28" s="199"/>
      <c r="M28" s="200" t="s">
        <v>1602</v>
      </c>
      <c r="N28" s="200"/>
      <c r="O28" s="200" t="s">
        <v>48</v>
      </c>
      <c r="P28" s="200"/>
      <c r="Q28" s="200" t="s">
        <v>49</v>
      </c>
      <c r="R28" s="200"/>
      <c r="S28" s="27" t="s">
        <v>50</v>
      </c>
      <c r="T28" s="27" t="s">
        <v>51</v>
      </c>
      <c r="U28" s="27" t="s">
        <v>51</v>
      </c>
      <c r="V28" s="27">
        <f t="shared" si="0"/>
        <v>100</v>
      </c>
      <c r="W28" s="28">
        <f t="shared" si="1"/>
        <v>25</v>
      </c>
    </row>
    <row r="29" spans="2:27" ht="21.75" customHeight="1" thickTop="1" thickBot="1" x14ac:dyDescent="0.25">
      <c r="B29" s="7" t="s">
        <v>60</v>
      </c>
      <c r="C29" s="8"/>
      <c r="D29" s="8"/>
      <c r="E29" s="8"/>
      <c r="F29" s="8"/>
      <c r="G29" s="8"/>
      <c r="H29" s="9"/>
      <c r="I29" s="9"/>
      <c r="J29" s="9"/>
      <c r="K29" s="9"/>
      <c r="L29" s="9"/>
      <c r="M29" s="9"/>
      <c r="N29" s="9"/>
      <c r="O29" s="9"/>
      <c r="P29" s="9"/>
      <c r="Q29" s="9"/>
      <c r="R29" s="9"/>
      <c r="S29" s="9"/>
      <c r="T29" s="9"/>
      <c r="U29" s="9"/>
      <c r="V29" s="9"/>
      <c r="W29" s="10"/>
      <c r="X29" s="18"/>
    </row>
    <row r="30" spans="2:27" ht="29.25" customHeight="1" thickTop="1" thickBot="1" x14ac:dyDescent="0.25">
      <c r="B30" s="137" t="s">
        <v>2298</v>
      </c>
      <c r="C30" s="138"/>
      <c r="D30" s="138"/>
      <c r="E30" s="138"/>
      <c r="F30" s="138"/>
      <c r="G30" s="138"/>
      <c r="H30" s="138"/>
      <c r="I30" s="138"/>
      <c r="J30" s="138"/>
      <c r="K30" s="138"/>
      <c r="L30" s="138"/>
      <c r="M30" s="138"/>
      <c r="N30" s="138"/>
      <c r="O30" s="138"/>
      <c r="P30" s="138"/>
      <c r="Q30" s="139"/>
      <c r="R30" s="29" t="s">
        <v>41</v>
      </c>
      <c r="S30" s="143" t="s">
        <v>42</v>
      </c>
      <c r="T30" s="143"/>
      <c r="U30" s="30" t="s">
        <v>61</v>
      </c>
      <c r="V30" s="144" t="s">
        <v>62</v>
      </c>
      <c r="W30" s="145"/>
    </row>
    <row r="31" spans="2:27" ht="30.75" customHeight="1" thickBot="1" x14ac:dyDescent="0.25">
      <c r="B31" s="140"/>
      <c r="C31" s="141"/>
      <c r="D31" s="141"/>
      <c r="E31" s="141"/>
      <c r="F31" s="141"/>
      <c r="G31" s="141"/>
      <c r="H31" s="141"/>
      <c r="I31" s="141"/>
      <c r="J31" s="141"/>
      <c r="K31" s="141"/>
      <c r="L31" s="141"/>
      <c r="M31" s="141"/>
      <c r="N31" s="141"/>
      <c r="O31" s="141"/>
      <c r="P31" s="141"/>
      <c r="Q31" s="142"/>
      <c r="R31" s="31" t="s">
        <v>63</v>
      </c>
      <c r="S31" s="31" t="s">
        <v>63</v>
      </c>
      <c r="T31" s="31" t="s">
        <v>48</v>
      </c>
      <c r="U31" s="31" t="s">
        <v>63</v>
      </c>
      <c r="V31" s="31" t="s">
        <v>64</v>
      </c>
      <c r="W31" s="32" t="s">
        <v>65</v>
      </c>
      <c r="Y31" s="18"/>
    </row>
    <row r="32" spans="2:27" ht="23.25" customHeight="1" thickBot="1" x14ac:dyDescent="0.25">
      <c r="B32" s="146" t="s">
        <v>66</v>
      </c>
      <c r="C32" s="147"/>
      <c r="D32" s="147"/>
      <c r="E32" s="33" t="s">
        <v>1601</v>
      </c>
      <c r="F32" s="33"/>
      <c r="G32" s="33"/>
      <c r="H32" s="34"/>
      <c r="I32" s="34"/>
      <c r="J32" s="34"/>
      <c r="K32" s="34"/>
      <c r="L32" s="34"/>
      <c r="M32" s="34"/>
      <c r="N32" s="34"/>
      <c r="O32" s="34"/>
      <c r="P32" s="35"/>
      <c r="Q32" s="35"/>
      <c r="R32" s="36" t="s">
        <v>1600</v>
      </c>
      <c r="S32" s="36" t="s">
        <v>10</v>
      </c>
      <c r="T32" s="35"/>
      <c r="U32" s="36" t="s">
        <v>1599</v>
      </c>
      <c r="V32" s="35"/>
      <c r="W32" s="37">
        <f>+IF(ISERR(U32/R32*100),"N/A",ROUND(U32/R32*100,2))</f>
        <v>11.16</v>
      </c>
    </row>
    <row r="33" spans="2:23" ht="26.25" customHeight="1" thickBot="1" x14ac:dyDescent="0.25">
      <c r="B33" s="148" t="s">
        <v>69</v>
      </c>
      <c r="C33" s="149"/>
      <c r="D33" s="149"/>
      <c r="E33" s="38" t="s">
        <v>1601</v>
      </c>
      <c r="F33" s="38"/>
      <c r="G33" s="38"/>
      <c r="H33" s="39"/>
      <c r="I33" s="39"/>
      <c r="J33" s="39"/>
      <c r="K33" s="39"/>
      <c r="L33" s="39"/>
      <c r="M33" s="39"/>
      <c r="N33" s="39"/>
      <c r="O33" s="39"/>
      <c r="P33" s="40"/>
      <c r="Q33" s="40"/>
      <c r="R33" s="41" t="s">
        <v>1600</v>
      </c>
      <c r="S33" s="41" t="s">
        <v>1599</v>
      </c>
      <c r="T33" s="41">
        <f>+IF(ISERR(S33/R33*100),"N/A",ROUND(S33/R33*100,2))</f>
        <v>11.16</v>
      </c>
      <c r="U33" s="41" t="s">
        <v>1599</v>
      </c>
      <c r="V33" s="41">
        <f>+IF(ISERR(U33/S33*100),"N/A",ROUND(U33/S33*100,2))</f>
        <v>100</v>
      </c>
      <c r="W33" s="42">
        <f>+IF(ISERR(U33/R33*100),"N/A",ROUND(U33/R33*100,2))</f>
        <v>11.16</v>
      </c>
    </row>
    <row r="34" spans="2:23" ht="22.5" customHeight="1" thickTop="1" thickBot="1" x14ac:dyDescent="0.25">
      <c r="B34" s="7" t="s">
        <v>71</v>
      </c>
      <c r="C34" s="8"/>
      <c r="D34" s="8"/>
      <c r="E34" s="8"/>
      <c r="F34" s="8"/>
      <c r="G34" s="8"/>
      <c r="H34" s="9"/>
      <c r="I34" s="9"/>
      <c r="J34" s="9"/>
      <c r="K34" s="9"/>
      <c r="L34" s="9"/>
      <c r="M34" s="9"/>
      <c r="N34" s="9"/>
      <c r="O34" s="9"/>
      <c r="P34" s="9"/>
      <c r="Q34" s="9"/>
      <c r="R34" s="9"/>
      <c r="S34" s="9"/>
      <c r="T34" s="9"/>
      <c r="U34" s="9"/>
      <c r="V34" s="9"/>
      <c r="W34" s="10"/>
    </row>
    <row r="35" spans="2:23" ht="37.5" customHeight="1" thickTop="1" x14ac:dyDescent="0.2">
      <c r="B35" s="201" t="s">
        <v>2082</v>
      </c>
      <c r="C35" s="202"/>
      <c r="D35" s="202"/>
      <c r="E35" s="202"/>
      <c r="F35" s="202"/>
      <c r="G35" s="202"/>
      <c r="H35" s="202"/>
      <c r="I35" s="202"/>
      <c r="J35" s="202"/>
      <c r="K35" s="202"/>
      <c r="L35" s="202"/>
      <c r="M35" s="202"/>
      <c r="N35" s="202"/>
      <c r="O35" s="202"/>
      <c r="P35" s="202"/>
      <c r="Q35" s="202"/>
      <c r="R35" s="202"/>
      <c r="S35" s="202"/>
      <c r="T35" s="202"/>
      <c r="U35" s="202"/>
      <c r="V35" s="202"/>
      <c r="W35" s="203"/>
    </row>
    <row r="36" spans="2:23" ht="114" customHeight="1" thickBot="1" x14ac:dyDescent="0.25">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x14ac:dyDescent="0.2">
      <c r="B37" s="201" t="s">
        <v>2083</v>
      </c>
      <c r="C37" s="202"/>
      <c r="D37" s="202"/>
      <c r="E37" s="202"/>
      <c r="F37" s="202"/>
      <c r="G37" s="202"/>
      <c r="H37" s="202"/>
      <c r="I37" s="202"/>
      <c r="J37" s="202"/>
      <c r="K37" s="202"/>
      <c r="L37" s="202"/>
      <c r="M37" s="202"/>
      <c r="N37" s="202"/>
      <c r="O37" s="202"/>
      <c r="P37" s="202"/>
      <c r="Q37" s="202"/>
      <c r="R37" s="202"/>
      <c r="S37" s="202"/>
      <c r="T37" s="202"/>
      <c r="U37" s="202"/>
      <c r="V37" s="202"/>
      <c r="W37" s="203"/>
    </row>
    <row r="38" spans="2:23" ht="15" customHeight="1" thickBot="1" x14ac:dyDescent="0.25">
      <c r="B38" s="204"/>
      <c r="C38" s="205"/>
      <c r="D38" s="205"/>
      <c r="E38" s="205"/>
      <c r="F38" s="205"/>
      <c r="G38" s="205"/>
      <c r="H38" s="205"/>
      <c r="I38" s="205"/>
      <c r="J38" s="205"/>
      <c r="K38" s="205"/>
      <c r="L38" s="205"/>
      <c r="M38" s="205"/>
      <c r="N38" s="205"/>
      <c r="O38" s="205"/>
      <c r="P38" s="205"/>
      <c r="Q38" s="205"/>
      <c r="R38" s="205"/>
      <c r="S38" s="205"/>
      <c r="T38" s="205"/>
      <c r="U38" s="205"/>
      <c r="V38" s="205"/>
      <c r="W38" s="206"/>
    </row>
    <row r="39" spans="2:23" ht="37.5" customHeight="1" thickTop="1" x14ac:dyDescent="0.2">
      <c r="B39" s="201" t="s">
        <v>2084</v>
      </c>
      <c r="C39" s="202"/>
      <c r="D39" s="202"/>
      <c r="E39" s="202"/>
      <c r="F39" s="202"/>
      <c r="G39" s="202"/>
      <c r="H39" s="202"/>
      <c r="I39" s="202"/>
      <c r="J39" s="202"/>
      <c r="K39" s="202"/>
      <c r="L39" s="202"/>
      <c r="M39" s="202"/>
      <c r="N39" s="202"/>
      <c r="O39" s="202"/>
      <c r="P39" s="202"/>
      <c r="Q39" s="202"/>
      <c r="R39" s="202"/>
      <c r="S39" s="202"/>
      <c r="T39" s="202"/>
      <c r="U39" s="202"/>
      <c r="V39" s="202"/>
      <c r="W39" s="203"/>
    </row>
    <row r="40" spans="2:23" ht="15.75" thickBot="1" x14ac:dyDescent="0.25">
      <c r="B40" s="207"/>
      <c r="C40" s="208"/>
      <c r="D40" s="208"/>
      <c r="E40" s="208"/>
      <c r="F40" s="208"/>
      <c r="G40" s="208"/>
      <c r="H40" s="208"/>
      <c r="I40" s="208"/>
      <c r="J40" s="208"/>
      <c r="K40" s="208"/>
      <c r="L40" s="208"/>
      <c r="M40" s="208"/>
      <c r="N40" s="208"/>
      <c r="O40" s="208"/>
      <c r="P40" s="208"/>
      <c r="Q40" s="208"/>
      <c r="R40" s="208"/>
      <c r="S40" s="208"/>
      <c r="T40" s="208"/>
      <c r="U40" s="208"/>
      <c r="V40" s="208"/>
      <c r="W40" s="209"/>
    </row>
  </sheetData>
  <mergeCells count="79">
    <mergeCell ref="B37:W38"/>
    <mergeCell ref="B39:W40"/>
    <mergeCell ref="S30:T30"/>
    <mergeCell ref="V30:W30"/>
    <mergeCell ref="B32:D32"/>
    <mergeCell ref="B33:D33"/>
    <mergeCell ref="B35:W36"/>
    <mergeCell ref="B28:L28"/>
    <mergeCell ref="M28:N28"/>
    <mergeCell ref="O28:P28"/>
    <mergeCell ref="Q28:R28"/>
    <mergeCell ref="B30:Q31"/>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2" manualBreakCount="2">
    <brk id="16" min="1" max="20" man="1"/>
    <brk id="33" min="1" max="22"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indexed="53"/>
    <pageSetUpPr fitToPage="1"/>
  </sheetPr>
  <dimension ref="A1:AA35"/>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1640</v>
      </c>
      <c r="D4" s="188" t="s">
        <v>1639</v>
      </c>
      <c r="E4" s="188"/>
      <c r="F4" s="188"/>
      <c r="G4" s="188"/>
      <c r="H4" s="189"/>
      <c r="J4" s="190" t="s">
        <v>6</v>
      </c>
      <c r="K4" s="188"/>
      <c r="L4" s="12" t="s">
        <v>203</v>
      </c>
      <c r="M4" s="191" t="s">
        <v>202</v>
      </c>
      <c r="N4" s="191"/>
      <c r="O4" s="191"/>
      <c r="P4" s="191"/>
      <c r="Q4" s="192"/>
      <c r="R4" s="13"/>
      <c r="S4" s="193" t="s">
        <v>2015</v>
      </c>
      <c r="T4" s="194"/>
      <c r="U4" s="194"/>
      <c r="V4" s="195" t="s">
        <v>1638</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1627</v>
      </c>
      <c r="D6" s="198" t="s">
        <v>1637</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1636</v>
      </c>
      <c r="K8" s="19" t="s">
        <v>1635</v>
      </c>
      <c r="L8" s="19" t="s">
        <v>1634</v>
      </c>
      <c r="M8" s="19" t="s">
        <v>1633</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78.5" customHeight="1" thickTop="1" thickBot="1" x14ac:dyDescent="0.25">
      <c r="B10" s="20" t="s">
        <v>21</v>
      </c>
      <c r="C10" s="195" t="s">
        <v>1632</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1631</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1630</v>
      </c>
      <c r="C21" s="199"/>
      <c r="D21" s="199"/>
      <c r="E21" s="199"/>
      <c r="F21" s="199"/>
      <c r="G21" s="199"/>
      <c r="H21" s="199"/>
      <c r="I21" s="199"/>
      <c r="J21" s="199"/>
      <c r="K21" s="199"/>
      <c r="L21" s="199"/>
      <c r="M21" s="200" t="s">
        <v>1627</v>
      </c>
      <c r="N21" s="200"/>
      <c r="O21" s="200" t="s">
        <v>48</v>
      </c>
      <c r="P21" s="200"/>
      <c r="Q21" s="200" t="s">
        <v>49</v>
      </c>
      <c r="R21" s="200"/>
      <c r="S21" s="27" t="s">
        <v>50</v>
      </c>
      <c r="T21" s="27" t="s">
        <v>51</v>
      </c>
      <c r="U21" s="27" t="s">
        <v>138</v>
      </c>
      <c r="V21" s="27">
        <f>+IF(ISERR(U21/T21*100),"N/A",ROUND(U21/T21*100,2))</f>
        <v>92</v>
      </c>
      <c r="W21" s="28">
        <f>+IF(ISERR(U21/S21*100),"N/A",ROUND(U21/S21*100,2))</f>
        <v>23</v>
      </c>
    </row>
    <row r="22" spans="2:27" ht="56.25" customHeight="1" x14ac:dyDescent="0.2">
      <c r="B22" s="127" t="s">
        <v>1629</v>
      </c>
      <c r="C22" s="199"/>
      <c r="D22" s="199"/>
      <c r="E22" s="199"/>
      <c r="F22" s="199"/>
      <c r="G22" s="199"/>
      <c r="H22" s="199"/>
      <c r="I22" s="199"/>
      <c r="J22" s="199"/>
      <c r="K22" s="199"/>
      <c r="L22" s="199"/>
      <c r="M22" s="200" t="s">
        <v>1627</v>
      </c>
      <c r="N22" s="200"/>
      <c r="O22" s="200" t="s">
        <v>48</v>
      </c>
      <c r="P22" s="200"/>
      <c r="Q22" s="200" t="s">
        <v>49</v>
      </c>
      <c r="R22" s="200"/>
      <c r="S22" s="27" t="s">
        <v>50</v>
      </c>
      <c r="T22" s="27" t="s">
        <v>51</v>
      </c>
      <c r="U22" s="27" t="s">
        <v>51</v>
      </c>
      <c r="V22" s="27">
        <f>+IF(ISERR(U22/T22*100),"N/A",ROUND(U22/T22*100,2))</f>
        <v>100</v>
      </c>
      <c r="W22" s="28">
        <f>+IF(ISERR(U22/S22*100),"N/A",ROUND(U22/S22*100,2))</f>
        <v>25</v>
      </c>
    </row>
    <row r="23" spans="2:27" ht="56.25" customHeight="1" thickBot="1" x14ac:dyDescent="0.25">
      <c r="B23" s="127" t="s">
        <v>1628</v>
      </c>
      <c r="C23" s="199"/>
      <c r="D23" s="199"/>
      <c r="E23" s="199"/>
      <c r="F23" s="199"/>
      <c r="G23" s="199"/>
      <c r="H23" s="199"/>
      <c r="I23" s="199"/>
      <c r="J23" s="199"/>
      <c r="K23" s="199"/>
      <c r="L23" s="199"/>
      <c r="M23" s="200" t="s">
        <v>1627</v>
      </c>
      <c r="N23" s="200"/>
      <c r="O23" s="200" t="s">
        <v>48</v>
      </c>
      <c r="P23" s="200"/>
      <c r="Q23" s="200" t="s">
        <v>49</v>
      </c>
      <c r="R23" s="200"/>
      <c r="S23" s="27" t="s">
        <v>50</v>
      </c>
      <c r="T23" s="27" t="s">
        <v>53</v>
      </c>
      <c r="U23" s="27" t="s">
        <v>1626</v>
      </c>
      <c r="V23" s="27">
        <f>+IF(ISERR(U23/T23*100),"N/A",ROUND(U23/T23*100,2))</f>
        <v>93</v>
      </c>
      <c r="W23" s="28">
        <f>+IF(ISERR(U23/S23*100),"N/A",ROUND(U23/S23*100,2))</f>
        <v>9.3000000000000007</v>
      </c>
    </row>
    <row r="24" spans="2:27" ht="21.75" customHeight="1" thickTop="1" thickBot="1" x14ac:dyDescent="0.25">
      <c r="B24" s="7" t="s">
        <v>60</v>
      </c>
      <c r="C24" s="8"/>
      <c r="D24" s="8"/>
      <c r="E24" s="8"/>
      <c r="F24" s="8"/>
      <c r="G24" s="8"/>
      <c r="H24" s="9"/>
      <c r="I24" s="9"/>
      <c r="J24" s="9"/>
      <c r="K24" s="9"/>
      <c r="L24" s="9"/>
      <c r="M24" s="9"/>
      <c r="N24" s="9"/>
      <c r="O24" s="9"/>
      <c r="P24" s="9"/>
      <c r="Q24" s="9"/>
      <c r="R24" s="9"/>
      <c r="S24" s="9"/>
      <c r="T24" s="9"/>
      <c r="U24" s="9"/>
      <c r="V24" s="9"/>
      <c r="W24" s="10"/>
      <c r="X24" s="18"/>
    </row>
    <row r="25" spans="2:27" ht="29.25" customHeight="1" thickTop="1" thickBot="1" x14ac:dyDescent="0.25">
      <c r="B25" s="137" t="s">
        <v>2298</v>
      </c>
      <c r="C25" s="138"/>
      <c r="D25" s="138"/>
      <c r="E25" s="138"/>
      <c r="F25" s="138"/>
      <c r="G25" s="138"/>
      <c r="H25" s="138"/>
      <c r="I25" s="138"/>
      <c r="J25" s="138"/>
      <c r="K25" s="138"/>
      <c r="L25" s="138"/>
      <c r="M25" s="138"/>
      <c r="N25" s="138"/>
      <c r="O25" s="138"/>
      <c r="P25" s="138"/>
      <c r="Q25" s="139"/>
      <c r="R25" s="29" t="s">
        <v>41</v>
      </c>
      <c r="S25" s="143" t="s">
        <v>42</v>
      </c>
      <c r="T25" s="143"/>
      <c r="U25" s="30" t="s">
        <v>61</v>
      </c>
      <c r="V25" s="144" t="s">
        <v>62</v>
      </c>
      <c r="W25" s="145"/>
    </row>
    <row r="26" spans="2:27" ht="30.75" customHeight="1" thickBot="1" x14ac:dyDescent="0.25">
      <c r="B26" s="140"/>
      <c r="C26" s="141"/>
      <c r="D26" s="141"/>
      <c r="E26" s="141"/>
      <c r="F26" s="141"/>
      <c r="G26" s="141"/>
      <c r="H26" s="141"/>
      <c r="I26" s="141"/>
      <c r="J26" s="141"/>
      <c r="K26" s="141"/>
      <c r="L26" s="141"/>
      <c r="M26" s="141"/>
      <c r="N26" s="141"/>
      <c r="O26" s="141"/>
      <c r="P26" s="141"/>
      <c r="Q26" s="142"/>
      <c r="R26" s="31" t="s">
        <v>63</v>
      </c>
      <c r="S26" s="31" t="s">
        <v>63</v>
      </c>
      <c r="T26" s="31" t="s">
        <v>48</v>
      </c>
      <c r="U26" s="31" t="s">
        <v>63</v>
      </c>
      <c r="V26" s="31" t="s">
        <v>64</v>
      </c>
      <c r="W26" s="32" t="s">
        <v>65</v>
      </c>
      <c r="Y26" s="18"/>
    </row>
    <row r="27" spans="2:27" ht="23.25" customHeight="1" thickBot="1" x14ac:dyDescent="0.25">
      <c r="B27" s="146" t="s">
        <v>66</v>
      </c>
      <c r="C27" s="147"/>
      <c r="D27" s="147"/>
      <c r="E27" s="33" t="s">
        <v>1624</v>
      </c>
      <c r="F27" s="33"/>
      <c r="G27" s="33"/>
      <c r="H27" s="34"/>
      <c r="I27" s="34"/>
      <c r="J27" s="34"/>
      <c r="K27" s="34"/>
      <c r="L27" s="34"/>
      <c r="M27" s="34"/>
      <c r="N27" s="34"/>
      <c r="O27" s="34"/>
      <c r="P27" s="35"/>
      <c r="Q27" s="35"/>
      <c r="R27" s="36" t="s">
        <v>1625</v>
      </c>
      <c r="S27" s="36" t="s">
        <v>10</v>
      </c>
      <c r="T27" s="35"/>
      <c r="U27" s="36" t="s">
        <v>1621</v>
      </c>
      <c r="V27" s="35"/>
      <c r="W27" s="37">
        <f>+IF(ISERR(U27/R27*100),"N/A",ROUND(U27/R27*100,2))</f>
        <v>18.68</v>
      </c>
    </row>
    <row r="28" spans="2:27" ht="26.25" customHeight="1" thickBot="1" x14ac:dyDescent="0.25">
      <c r="B28" s="148" t="s">
        <v>69</v>
      </c>
      <c r="C28" s="149"/>
      <c r="D28" s="149"/>
      <c r="E28" s="38" t="s">
        <v>1624</v>
      </c>
      <c r="F28" s="38"/>
      <c r="G28" s="38"/>
      <c r="H28" s="39"/>
      <c r="I28" s="39"/>
      <c r="J28" s="39"/>
      <c r="K28" s="39"/>
      <c r="L28" s="39"/>
      <c r="M28" s="39"/>
      <c r="N28" s="39"/>
      <c r="O28" s="39"/>
      <c r="P28" s="40"/>
      <c r="Q28" s="40"/>
      <c r="R28" s="41" t="s">
        <v>1623</v>
      </c>
      <c r="S28" s="41" t="s">
        <v>1622</v>
      </c>
      <c r="T28" s="41">
        <f>+IF(ISERR(S28/R28*100),"N/A",ROUND(S28/R28*100,2))</f>
        <v>27.7</v>
      </c>
      <c r="U28" s="41" t="s">
        <v>1621</v>
      </c>
      <c r="V28" s="41">
        <f>+IF(ISERR(U28/S28*100),"N/A",ROUND(U28/S28*100,2))</f>
        <v>64.31</v>
      </c>
      <c r="W28" s="42">
        <f>+IF(ISERR(U28/R28*100),"N/A",ROUND(U28/R28*100,2))</f>
        <v>17.82</v>
      </c>
    </row>
    <row r="29" spans="2:27" ht="22.5" customHeight="1" thickTop="1" thickBot="1" x14ac:dyDescent="0.25">
      <c r="B29" s="7" t="s">
        <v>71</v>
      </c>
      <c r="C29" s="8"/>
      <c r="D29" s="8"/>
      <c r="E29" s="8"/>
      <c r="F29" s="8"/>
      <c r="G29" s="8"/>
      <c r="H29" s="9"/>
      <c r="I29" s="9"/>
      <c r="J29" s="9"/>
      <c r="K29" s="9"/>
      <c r="L29" s="9"/>
      <c r="M29" s="9"/>
      <c r="N29" s="9"/>
      <c r="O29" s="9"/>
      <c r="P29" s="9"/>
      <c r="Q29" s="9"/>
      <c r="R29" s="9"/>
      <c r="S29" s="9"/>
      <c r="T29" s="9"/>
      <c r="U29" s="9"/>
      <c r="V29" s="9"/>
      <c r="W29" s="10"/>
    </row>
    <row r="30" spans="2:27" ht="37.5" customHeight="1" thickTop="1" x14ac:dyDescent="0.2">
      <c r="B30" s="201" t="s">
        <v>2079</v>
      </c>
      <c r="C30" s="202"/>
      <c r="D30" s="202"/>
      <c r="E30" s="202"/>
      <c r="F30" s="202"/>
      <c r="G30" s="202"/>
      <c r="H30" s="202"/>
      <c r="I30" s="202"/>
      <c r="J30" s="202"/>
      <c r="K30" s="202"/>
      <c r="L30" s="202"/>
      <c r="M30" s="202"/>
      <c r="N30" s="202"/>
      <c r="O30" s="202"/>
      <c r="P30" s="202"/>
      <c r="Q30" s="202"/>
      <c r="R30" s="202"/>
      <c r="S30" s="202"/>
      <c r="T30" s="202"/>
      <c r="U30" s="202"/>
      <c r="V30" s="202"/>
      <c r="W30" s="203"/>
    </row>
    <row r="31" spans="2:27" ht="4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2080</v>
      </c>
      <c r="C32" s="202"/>
      <c r="D32" s="202"/>
      <c r="E32" s="202"/>
      <c r="F32" s="202"/>
      <c r="G32" s="202"/>
      <c r="H32" s="202"/>
      <c r="I32" s="202"/>
      <c r="J32" s="202"/>
      <c r="K32" s="202"/>
      <c r="L32" s="202"/>
      <c r="M32" s="202"/>
      <c r="N32" s="202"/>
      <c r="O32" s="202"/>
      <c r="P32" s="202"/>
      <c r="Q32" s="202"/>
      <c r="R32" s="202"/>
      <c r="S32" s="202"/>
      <c r="T32" s="202"/>
      <c r="U32" s="202"/>
      <c r="V32" s="202"/>
      <c r="W32" s="203"/>
    </row>
    <row r="33" spans="2:23" ht="50.25" customHeight="1" thickBot="1" x14ac:dyDescent="0.25">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x14ac:dyDescent="0.2">
      <c r="B34" s="201" t="s">
        <v>2081</v>
      </c>
      <c r="C34" s="202"/>
      <c r="D34" s="202"/>
      <c r="E34" s="202"/>
      <c r="F34" s="202"/>
      <c r="G34" s="202"/>
      <c r="H34" s="202"/>
      <c r="I34" s="202"/>
      <c r="J34" s="202"/>
      <c r="K34" s="202"/>
      <c r="L34" s="202"/>
      <c r="M34" s="202"/>
      <c r="N34" s="202"/>
      <c r="O34" s="202"/>
      <c r="P34" s="202"/>
      <c r="Q34" s="202"/>
      <c r="R34" s="202"/>
      <c r="S34" s="202"/>
      <c r="T34" s="202"/>
      <c r="U34" s="202"/>
      <c r="V34" s="202"/>
      <c r="W34" s="203"/>
    </row>
    <row r="35" spans="2:23" ht="43.5" customHeight="1" thickBot="1" x14ac:dyDescent="0.25">
      <c r="B35" s="207"/>
      <c r="C35" s="208"/>
      <c r="D35" s="208"/>
      <c r="E35" s="208"/>
      <c r="F35" s="208"/>
      <c r="G35" s="208"/>
      <c r="H35" s="208"/>
      <c r="I35" s="208"/>
      <c r="J35" s="208"/>
      <c r="K35" s="208"/>
      <c r="L35" s="208"/>
      <c r="M35" s="208"/>
      <c r="N35" s="208"/>
      <c r="O35" s="208"/>
      <c r="P35" s="208"/>
      <c r="Q35" s="208"/>
      <c r="R35" s="208"/>
      <c r="S35" s="208"/>
      <c r="T35" s="208"/>
      <c r="U35" s="208"/>
      <c r="V35" s="208"/>
      <c r="W35" s="20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indexed="53"/>
    <pageSetUpPr fitToPage="1"/>
  </sheetPr>
  <dimension ref="A1:AA34"/>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1651</v>
      </c>
      <c r="D4" s="188" t="s">
        <v>1650</v>
      </c>
      <c r="E4" s="188"/>
      <c r="F4" s="188"/>
      <c r="G4" s="188"/>
      <c r="H4" s="189"/>
      <c r="J4" s="190" t="s">
        <v>6</v>
      </c>
      <c r="K4" s="188"/>
      <c r="L4" s="12" t="s">
        <v>1649</v>
      </c>
      <c r="M4" s="191" t="s">
        <v>1648</v>
      </c>
      <c r="N4" s="191"/>
      <c r="O4" s="191"/>
      <c r="P4" s="191"/>
      <c r="Q4" s="192"/>
      <c r="R4" s="13"/>
      <c r="S4" s="193" t="s">
        <v>2015</v>
      </c>
      <c r="T4" s="194"/>
      <c r="U4" s="194"/>
      <c r="V4" s="195" t="s">
        <v>58</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1219</v>
      </c>
      <c r="D6" s="198" t="s">
        <v>1647</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1646</v>
      </c>
      <c r="K8" s="19" t="s">
        <v>247</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1645</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1644</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1643</v>
      </c>
      <c r="C21" s="199"/>
      <c r="D21" s="199"/>
      <c r="E21" s="199"/>
      <c r="F21" s="199"/>
      <c r="G21" s="199"/>
      <c r="H21" s="199"/>
      <c r="I21" s="199"/>
      <c r="J21" s="199"/>
      <c r="K21" s="199"/>
      <c r="L21" s="199"/>
      <c r="M21" s="200" t="s">
        <v>1219</v>
      </c>
      <c r="N21" s="200"/>
      <c r="O21" s="200" t="s">
        <v>48</v>
      </c>
      <c r="P21" s="200"/>
      <c r="Q21" s="200" t="s">
        <v>65</v>
      </c>
      <c r="R21" s="200"/>
      <c r="S21" s="27" t="s">
        <v>438</v>
      </c>
      <c r="T21" s="27" t="s">
        <v>84</v>
      </c>
      <c r="U21" s="27" t="s">
        <v>84</v>
      </c>
      <c r="V21" s="27" t="str">
        <f>+IF(ISERR(U21/T21*100),"N/A",ROUND(U21/T21*100,2))</f>
        <v>N/A</v>
      </c>
      <c r="W21" s="28" t="str">
        <f>+IF(ISERR(U21/S21*100),"N/A",ROUND(U21/S21*100,2))</f>
        <v>N/A</v>
      </c>
    </row>
    <row r="22" spans="2:27" ht="56.25" customHeight="1" thickBot="1" x14ac:dyDescent="0.25">
      <c r="B22" s="127" t="s">
        <v>1642</v>
      </c>
      <c r="C22" s="199"/>
      <c r="D22" s="199"/>
      <c r="E22" s="199"/>
      <c r="F22" s="199"/>
      <c r="G22" s="199"/>
      <c r="H22" s="199"/>
      <c r="I22" s="199"/>
      <c r="J22" s="199"/>
      <c r="K22" s="199"/>
      <c r="L22" s="199"/>
      <c r="M22" s="200" t="s">
        <v>1219</v>
      </c>
      <c r="N22" s="200"/>
      <c r="O22" s="200" t="s">
        <v>48</v>
      </c>
      <c r="P22" s="200"/>
      <c r="Q22" s="200" t="s">
        <v>65</v>
      </c>
      <c r="R22" s="200"/>
      <c r="S22" s="27" t="s">
        <v>438</v>
      </c>
      <c r="T22" s="27" t="s">
        <v>84</v>
      </c>
      <c r="U22" s="27" t="s">
        <v>84</v>
      </c>
      <c r="V22" s="27" t="str">
        <f>+IF(ISERR(U22/T22*100),"N/A",ROUND(U22/T22*100,2))</f>
        <v>N/A</v>
      </c>
      <c r="W22" s="28" t="str">
        <f>+IF(ISERR(U22/S22*100),"N/A",ROUND(U22/S22*100,2))</f>
        <v>N/A</v>
      </c>
    </row>
    <row r="23" spans="2:27" ht="21.75" customHeight="1" thickTop="1" thickBot="1" x14ac:dyDescent="0.25">
      <c r="B23" s="7" t="s">
        <v>60</v>
      </c>
      <c r="C23" s="8"/>
      <c r="D23" s="8"/>
      <c r="E23" s="8"/>
      <c r="F23" s="8"/>
      <c r="G23" s="8"/>
      <c r="H23" s="9"/>
      <c r="I23" s="9"/>
      <c r="J23" s="9"/>
      <c r="K23" s="9"/>
      <c r="L23" s="9"/>
      <c r="M23" s="9"/>
      <c r="N23" s="9"/>
      <c r="O23" s="9"/>
      <c r="P23" s="9"/>
      <c r="Q23" s="9"/>
      <c r="R23" s="9"/>
      <c r="S23" s="9"/>
      <c r="T23" s="9"/>
      <c r="U23" s="9"/>
      <c r="V23" s="9"/>
      <c r="W23" s="10"/>
      <c r="X23" s="18"/>
    </row>
    <row r="24" spans="2:27" ht="29.25" customHeight="1" thickTop="1" thickBot="1" x14ac:dyDescent="0.25">
      <c r="B24" s="137" t="s">
        <v>2298</v>
      </c>
      <c r="C24" s="138"/>
      <c r="D24" s="138"/>
      <c r="E24" s="138"/>
      <c r="F24" s="138"/>
      <c r="G24" s="138"/>
      <c r="H24" s="138"/>
      <c r="I24" s="138"/>
      <c r="J24" s="138"/>
      <c r="K24" s="138"/>
      <c r="L24" s="138"/>
      <c r="M24" s="138"/>
      <c r="N24" s="138"/>
      <c r="O24" s="138"/>
      <c r="P24" s="138"/>
      <c r="Q24" s="139"/>
      <c r="R24" s="29" t="s">
        <v>41</v>
      </c>
      <c r="S24" s="143" t="s">
        <v>42</v>
      </c>
      <c r="T24" s="143"/>
      <c r="U24" s="30" t="s">
        <v>61</v>
      </c>
      <c r="V24" s="144" t="s">
        <v>62</v>
      </c>
      <c r="W24" s="145"/>
    </row>
    <row r="25" spans="2:27" ht="30.75" customHeight="1" thickBot="1" x14ac:dyDescent="0.25">
      <c r="B25" s="140"/>
      <c r="C25" s="141"/>
      <c r="D25" s="141"/>
      <c r="E25" s="141"/>
      <c r="F25" s="141"/>
      <c r="G25" s="141"/>
      <c r="H25" s="141"/>
      <c r="I25" s="141"/>
      <c r="J25" s="141"/>
      <c r="K25" s="141"/>
      <c r="L25" s="141"/>
      <c r="M25" s="141"/>
      <c r="N25" s="141"/>
      <c r="O25" s="141"/>
      <c r="P25" s="141"/>
      <c r="Q25" s="142"/>
      <c r="R25" s="31" t="s">
        <v>63</v>
      </c>
      <c r="S25" s="31" t="s">
        <v>63</v>
      </c>
      <c r="T25" s="31" t="s">
        <v>48</v>
      </c>
      <c r="U25" s="31" t="s">
        <v>63</v>
      </c>
      <c r="V25" s="31" t="s">
        <v>64</v>
      </c>
      <c r="W25" s="32" t="s">
        <v>65</v>
      </c>
      <c r="Y25" s="18"/>
    </row>
    <row r="26" spans="2:27" ht="23.25" customHeight="1" thickBot="1" x14ac:dyDescent="0.25">
      <c r="B26" s="146" t="s">
        <v>66</v>
      </c>
      <c r="C26" s="147"/>
      <c r="D26" s="147"/>
      <c r="E26" s="33" t="s">
        <v>1641</v>
      </c>
      <c r="F26" s="33"/>
      <c r="G26" s="33"/>
      <c r="H26" s="34"/>
      <c r="I26" s="34"/>
      <c r="J26" s="34"/>
      <c r="K26" s="34"/>
      <c r="L26" s="34"/>
      <c r="M26" s="34"/>
      <c r="N26" s="34"/>
      <c r="O26" s="34"/>
      <c r="P26" s="35"/>
      <c r="Q26" s="35"/>
      <c r="R26" s="36" t="s">
        <v>204</v>
      </c>
      <c r="S26" s="36" t="s">
        <v>10</v>
      </c>
      <c r="T26" s="35"/>
      <c r="U26" s="36" t="s">
        <v>58</v>
      </c>
      <c r="V26" s="35"/>
      <c r="W26" s="37">
        <f>+IF(ISERR(U26/R26*100),"N/A",ROUND(U26/R26*100,2))</f>
        <v>0</v>
      </c>
    </row>
    <row r="27" spans="2:27" ht="26.25" customHeight="1" thickBot="1" x14ac:dyDescent="0.25">
      <c r="B27" s="148" t="s">
        <v>69</v>
      </c>
      <c r="C27" s="149"/>
      <c r="D27" s="149"/>
      <c r="E27" s="38" t="s">
        <v>1641</v>
      </c>
      <c r="F27" s="38"/>
      <c r="G27" s="38"/>
      <c r="H27" s="39"/>
      <c r="I27" s="39"/>
      <c r="J27" s="39"/>
      <c r="K27" s="39"/>
      <c r="L27" s="39"/>
      <c r="M27" s="39"/>
      <c r="N27" s="39"/>
      <c r="O27" s="39"/>
      <c r="P27" s="40"/>
      <c r="Q27" s="40"/>
      <c r="R27" s="41" t="s">
        <v>204</v>
      </c>
      <c r="S27" s="41" t="s">
        <v>58</v>
      </c>
      <c r="T27" s="41">
        <f>+IF(ISERR(S27/R27*100),"N/A",ROUND(S27/R27*100,2))</f>
        <v>0</v>
      </c>
      <c r="U27" s="41" t="s">
        <v>58</v>
      </c>
      <c r="V27" s="41" t="str">
        <f>+IF(ISERR(U27/S27*100),"N/A",ROUND(U27/S27*100,2))</f>
        <v>N/A</v>
      </c>
      <c r="W27" s="42">
        <f>+IF(ISERR(U27/R27*100),"N/A",ROUND(U27/R27*100,2))</f>
        <v>0</v>
      </c>
    </row>
    <row r="28" spans="2:27" ht="22.5" customHeight="1" thickTop="1" thickBot="1" x14ac:dyDescent="0.25">
      <c r="B28" s="7" t="s">
        <v>71</v>
      </c>
      <c r="C28" s="8"/>
      <c r="D28" s="8"/>
      <c r="E28" s="8"/>
      <c r="F28" s="8"/>
      <c r="G28" s="8"/>
      <c r="H28" s="9"/>
      <c r="I28" s="9"/>
      <c r="J28" s="9"/>
      <c r="K28" s="9"/>
      <c r="L28" s="9"/>
      <c r="M28" s="9"/>
      <c r="N28" s="9"/>
      <c r="O28" s="9"/>
      <c r="P28" s="9"/>
      <c r="Q28" s="9"/>
      <c r="R28" s="9"/>
      <c r="S28" s="9"/>
      <c r="T28" s="9"/>
      <c r="U28" s="9"/>
      <c r="V28" s="9"/>
      <c r="W28" s="10"/>
    </row>
    <row r="29" spans="2:27" ht="37.5" customHeight="1" thickTop="1" x14ac:dyDescent="0.2">
      <c r="B29" s="201" t="s">
        <v>2075</v>
      </c>
      <c r="C29" s="202"/>
      <c r="D29" s="202"/>
      <c r="E29" s="202"/>
      <c r="F29" s="202"/>
      <c r="G29" s="202"/>
      <c r="H29" s="202"/>
      <c r="I29" s="202"/>
      <c r="J29" s="202"/>
      <c r="K29" s="202"/>
      <c r="L29" s="202"/>
      <c r="M29" s="202"/>
      <c r="N29" s="202"/>
      <c r="O29" s="202"/>
      <c r="P29" s="202"/>
      <c r="Q29" s="202"/>
      <c r="R29" s="202"/>
      <c r="S29" s="202"/>
      <c r="T29" s="202"/>
      <c r="U29" s="202"/>
      <c r="V29" s="202"/>
      <c r="W29" s="203"/>
    </row>
    <row r="30" spans="2:27" ht="15" customHeight="1" thickBot="1" x14ac:dyDescent="0.25">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x14ac:dyDescent="0.2">
      <c r="B31" s="201" t="s">
        <v>2076</v>
      </c>
      <c r="C31" s="202"/>
      <c r="D31" s="202"/>
      <c r="E31" s="202"/>
      <c r="F31" s="202"/>
      <c r="G31" s="202"/>
      <c r="H31" s="202"/>
      <c r="I31" s="202"/>
      <c r="J31" s="202"/>
      <c r="K31" s="202"/>
      <c r="L31" s="202"/>
      <c r="M31" s="202"/>
      <c r="N31" s="202"/>
      <c r="O31" s="202"/>
      <c r="P31" s="202"/>
      <c r="Q31" s="202"/>
      <c r="R31" s="202"/>
      <c r="S31" s="202"/>
      <c r="T31" s="202"/>
      <c r="U31" s="202"/>
      <c r="V31" s="202"/>
      <c r="W31" s="203"/>
    </row>
    <row r="32" spans="2:27" ht="15"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2078</v>
      </c>
      <c r="C33" s="202"/>
      <c r="D33" s="202"/>
      <c r="E33" s="202"/>
      <c r="F33" s="202"/>
      <c r="G33" s="202"/>
      <c r="H33" s="202"/>
      <c r="I33" s="202"/>
      <c r="J33" s="202"/>
      <c r="K33" s="202"/>
      <c r="L33" s="202"/>
      <c r="M33" s="202"/>
      <c r="N33" s="202"/>
      <c r="O33" s="202"/>
      <c r="P33" s="202"/>
      <c r="Q33" s="202"/>
      <c r="R33" s="202"/>
      <c r="S33" s="202"/>
      <c r="T33" s="202"/>
      <c r="U33" s="202"/>
      <c r="V33" s="202"/>
      <c r="W33" s="203"/>
    </row>
    <row r="34" spans="2:23" ht="15.75" thickBot="1" x14ac:dyDescent="0.25">
      <c r="B34" s="207"/>
      <c r="C34" s="208"/>
      <c r="D34" s="208"/>
      <c r="E34" s="208"/>
      <c r="F34" s="208"/>
      <c r="G34" s="208"/>
      <c r="H34" s="208"/>
      <c r="I34" s="208"/>
      <c r="J34" s="208"/>
      <c r="K34" s="208"/>
      <c r="L34" s="208"/>
      <c r="M34" s="208"/>
      <c r="N34" s="208"/>
      <c r="O34" s="208"/>
      <c r="P34" s="208"/>
      <c r="Q34" s="208"/>
      <c r="R34" s="208"/>
      <c r="S34" s="208"/>
      <c r="T34" s="208"/>
      <c r="U34" s="208"/>
      <c r="V34" s="208"/>
      <c r="W34" s="20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indexed="53"/>
    <pageSetUpPr fitToPage="1"/>
  </sheetPr>
  <dimension ref="A1:AA34"/>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1651</v>
      </c>
      <c r="D4" s="188" t="s">
        <v>1650</v>
      </c>
      <c r="E4" s="188"/>
      <c r="F4" s="188"/>
      <c r="G4" s="188"/>
      <c r="H4" s="189"/>
      <c r="J4" s="190" t="s">
        <v>6</v>
      </c>
      <c r="K4" s="188"/>
      <c r="L4" s="12" t="s">
        <v>1653</v>
      </c>
      <c r="M4" s="191" t="s">
        <v>1652</v>
      </c>
      <c r="N4" s="191"/>
      <c r="O4" s="191"/>
      <c r="P4" s="191"/>
      <c r="Q4" s="192"/>
      <c r="R4" s="13"/>
      <c r="S4" s="193" t="s">
        <v>2015</v>
      </c>
      <c r="T4" s="194"/>
      <c r="U4" s="194"/>
      <c r="V4" s="195" t="s">
        <v>58</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1219</v>
      </c>
      <c r="D6" s="198" t="s">
        <v>1647</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1646</v>
      </c>
      <c r="K8" s="19" t="s">
        <v>247</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1645</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1644</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1643</v>
      </c>
      <c r="C21" s="199"/>
      <c r="D21" s="199"/>
      <c r="E21" s="199"/>
      <c r="F21" s="199"/>
      <c r="G21" s="199"/>
      <c r="H21" s="199"/>
      <c r="I21" s="199"/>
      <c r="J21" s="199"/>
      <c r="K21" s="199"/>
      <c r="L21" s="199"/>
      <c r="M21" s="200" t="s">
        <v>1219</v>
      </c>
      <c r="N21" s="200"/>
      <c r="O21" s="200" t="s">
        <v>48</v>
      </c>
      <c r="P21" s="200"/>
      <c r="Q21" s="200" t="s">
        <v>65</v>
      </c>
      <c r="R21" s="200"/>
      <c r="S21" s="27" t="s">
        <v>438</v>
      </c>
      <c r="T21" s="27" t="s">
        <v>84</v>
      </c>
      <c r="U21" s="27" t="s">
        <v>84</v>
      </c>
      <c r="V21" s="27" t="str">
        <f>+IF(ISERR(U21/T21*100),"N/A",ROUND(U21/T21*100,2))</f>
        <v>N/A</v>
      </c>
      <c r="W21" s="28" t="str">
        <f>+IF(ISERR(U21/S21*100),"N/A",ROUND(U21/S21*100,2))</f>
        <v>N/A</v>
      </c>
    </row>
    <row r="22" spans="2:27" ht="56.25" customHeight="1" thickBot="1" x14ac:dyDescent="0.25">
      <c r="B22" s="127" t="s">
        <v>1642</v>
      </c>
      <c r="C22" s="199"/>
      <c r="D22" s="199"/>
      <c r="E22" s="199"/>
      <c r="F22" s="199"/>
      <c r="G22" s="199"/>
      <c r="H22" s="199"/>
      <c r="I22" s="199"/>
      <c r="J22" s="199"/>
      <c r="K22" s="199"/>
      <c r="L22" s="199"/>
      <c r="M22" s="200" t="s">
        <v>1219</v>
      </c>
      <c r="N22" s="200"/>
      <c r="O22" s="200" t="s">
        <v>48</v>
      </c>
      <c r="P22" s="200"/>
      <c r="Q22" s="200" t="s">
        <v>65</v>
      </c>
      <c r="R22" s="200"/>
      <c r="S22" s="27" t="s">
        <v>438</v>
      </c>
      <c r="T22" s="27" t="s">
        <v>84</v>
      </c>
      <c r="U22" s="27" t="s">
        <v>84</v>
      </c>
      <c r="V22" s="27" t="str">
        <f>+IF(ISERR(U22/T22*100),"N/A",ROUND(U22/T22*100,2))</f>
        <v>N/A</v>
      </c>
      <c r="W22" s="28" t="str">
        <f>+IF(ISERR(U22/S22*100),"N/A",ROUND(U22/S22*100,2))</f>
        <v>N/A</v>
      </c>
    </row>
    <row r="23" spans="2:27" ht="21.75" customHeight="1" thickTop="1" thickBot="1" x14ac:dyDescent="0.25">
      <c r="B23" s="7" t="s">
        <v>60</v>
      </c>
      <c r="C23" s="8"/>
      <c r="D23" s="8"/>
      <c r="E23" s="8"/>
      <c r="F23" s="8"/>
      <c r="G23" s="8"/>
      <c r="H23" s="9"/>
      <c r="I23" s="9"/>
      <c r="J23" s="9"/>
      <c r="K23" s="9"/>
      <c r="L23" s="9"/>
      <c r="M23" s="9"/>
      <c r="N23" s="9"/>
      <c r="O23" s="9"/>
      <c r="P23" s="9"/>
      <c r="Q23" s="9"/>
      <c r="R23" s="9"/>
      <c r="S23" s="9"/>
      <c r="T23" s="9"/>
      <c r="U23" s="9"/>
      <c r="V23" s="9"/>
      <c r="W23" s="10"/>
      <c r="X23" s="18"/>
    </row>
    <row r="24" spans="2:27" ht="29.25" customHeight="1" thickTop="1" thickBot="1" x14ac:dyDescent="0.25">
      <c r="B24" s="137" t="s">
        <v>2298</v>
      </c>
      <c r="C24" s="138"/>
      <c r="D24" s="138"/>
      <c r="E24" s="138"/>
      <c r="F24" s="138"/>
      <c r="G24" s="138"/>
      <c r="H24" s="138"/>
      <c r="I24" s="138"/>
      <c r="J24" s="138"/>
      <c r="K24" s="138"/>
      <c r="L24" s="138"/>
      <c r="M24" s="138"/>
      <c r="N24" s="138"/>
      <c r="O24" s="138"/>
      <c r="P24" s="138"/>
      <c r="Q24" s="139"/>
      <c r="R24" s="29" t="s">
        <v>41</v>
      </c>
      <c r="S24" s="143" t="s">
        <v>42</v>
      </c>
      <c r="T24" s="143"/>
      <c r="U24" s="30" t="s">
        <v>61</v>
      </c>
      <c r="V24" s="144" t="s">
        <v>62</v>
      </c>
      <c r="W24" s="145"/>
    </row>
    <row r="25" spans="2:27" ht="30.75" customHeight="1" thickBot="1" x14ac:dyDescent="0.25">
      <c r="B25" s="140"/>
      <c r="C25" s="141"/>
      <c r="D25" s="141"/>
      <c r="E25" s="141"/>
      <c r="F25" s="141"/>
      <c r="G25" s="141"/>
      <c r="H25" s="141"/>
      <c r="I25" s="141"/>
      <c r="J25" s="141"/>
      <c r="K25" s="141"/>
      <c r="L25" s="141"/>
      <c r="M25" s="141"/>
      <c r="N25" s="141"/>
      <c r="O25" s="141"/>
      <c r="P25" s="141"/>
      <c r="Q25" s="142"/>
      <c r="R25" s="31" t="s">
        <v>63</v>
      </c>
      <c r="S25" s="31" t="s">
        <v>63</v>
      </c>
      <c r="T25" s="31" t="s">
        <v>48</v>
      </c>
      <c r="U25" s="31" t="s">
        <v>63</v>
      </c>
      <c r="V25" s="31" t="s">
        <v>64</v>
      </c>
      <c r="W25" s="32" t="s">
        <v>65</v>
      </c>
      <c r="Y25" s="18"/>
    </row>
    <row r="26" spans="2:27" ht="23.25" customHeight="1" thickBot="1" x14ac:dyDescent="0.25">
      <c r="B26" s="146" t="s">
        <v>66</v>
      </c>
      <c r="C26" s="147"/>
      <c r="D26" s="147"/>
      <c r="E26" s="33" t="s">
        <v>1641</v>
      </c>
      <c r="F26" s="33"/>
      <c r="G26" s="33"/>
      <c r="H26" s="34"/>
      <c r="I26" s="34"/>
      <c r="J26" s="34"/>
      <c r="K26" s="34"/>
      <c r="L26" s="34"/>
      <c r="M26" s="34"/>
      <c r="N26" s="34"/>
      <c r="O26" s="34"/>
      <c r="P26" s="35"/>
      <c r="Q26" s="35"/>
      <c r="R26" s="36" t="s">
        <v>204</v>
      </c>
      <c r="S26" s="36" t="s">
        <v>10</v>
      </c>
      <c r="T26" s="35"/>
      <c r="U26" s="36" t="s">
        <v>58</v>
      </c>
      <c r="V26" s="35"/>
      <c r="W26" s="37">
        <f>+IF(ISERR(U26/R26*100),"N/A",ROUND(U26/R26*100,2))</f>
        <v>0</v>
      </c>
    </row>
    <row r="27" spans="2:27" ht="26.25" customHeight="1" thickBot="1" x14ac:dyDescent="0.25">
      <c r="B27" s="148" t="s">
        <v>69</v>
      </c>
      <c r="C27" s="149"/>
      <c r="D27" s="149"/>
      <c r="E27" s="38" t="s">
        <v>1641</v>
      </c>
      <c r="F27" s="38"/>
      <c r="G27" s="38"/>
      <c r="H27" s="39"/>
      <c r="I27" s="39"/>
      <c r="J27" s="39"/>
      <c r="K27" s="39"/>
      <c r="L27" s="39"/>
      <c r="M27" s="39"/>
      <c r="N27" s="39"/>
      <c r="O27" s="39"/>
      <c r="P27" s="40"/>
      <c r="Q27" s="40"/>
      <c r="R27" s="41" t="s">
        <v>204</v>
      </c>
      <c r="S27" s="41" t="s">
        <v>58</v>
      </c>
      <c r="T27" s="41">
        <f>+IF(ISERR(S27/R27*100),"N/A",ROUND(S27/R27*100,2))</f>
        <v>0</v>
      </c>
      <c r="U27" s="41" t="s">
        <v>58</v>
      </c>
      <c r="V27" s="41" t="str">
        <f>+IF(ISERR(U27/S27*100),"N/A",ROUND(U27/S27*100,2))</f>
        <v>N/A</v>
      </c>
      <c r="W27" s="42">
        <f>+IF(ISERR(U27/R27*100),"N/A",ROUND(U27/R27*100,2))</f>
        <v>0</v>
      </c>
    </row>
    <row r="28" spans="2:27" ht="22.5" customHeight="1" thickTop="1" thickBot="1" x14ac:dyDescent="0.25">
      <c r="B28" s="7" t="s">
        <v>71</v>
      </c>
      <c r="C28" s="8"/>
      <c r="D28" s="8"/>
      <c r="E28" s="8"/>
      <c r="F28" s="8"/>
      <c r="G28" s="8"/>
      <c r="H28" s="9"/>
      <c r="I28" s="9"/>
      <c r="J28" s="9"/>
      <c r="K28" s="9"/>
      <c r="L28" s="9"/>
      <c r="M28" s="9"/>
      <c r="N28" s="9"/>
      <c r="O28" s="9"/>
      <c r="P28" s="9"/>
      <c r="Q28" s="9"/>
      <c r="R28" s="9"/>
      <c r="S28" s="9"/>
      <c r="T28" s="9"/>
      <c r="U28" s="9"/>
      <c r="V28" s="9"/>
      <c r="W28" s="10"/>
    </row>
    <row r="29" spans="2:27" ht="37.5" customHeight="1" thickTop="1" x14ac:dyDescent="0.2">
      <c r="B29" s="201" t="s">
        <v>2075</v>
      </c>
      <c r="C29" s="202"/>
      <c r="D29" s="202"/>
      <c r="E29" s="202"/>
      <c r="F29" s="202"/>
      <c r="G29" s="202"/>
      <c r="H29" s="202"/>
      <c r="I29" s="202"/>
      <c r="J29" s="202"/>
      <c r="K29" s="202"/>
      <c r="L29" s="202"/>
      <c r="M29" s="202"/>
      <c r="N29" s="202"/>
      <c r="O29" s="202"/>
      <c r="P29" s="202"/>
      <c r="Q29" s="202"/>
      <c r="R29" s="202"/>
      <c r="S29" s="202"/>
      <c r="T29" s="202"/>
      <c r="U29" s="202"/>
      <c r="V29" s="202"/>
      <c r="W29" s="203"/>
    </row>
    <row r="30" spans="2:27" ht="15" customHeight="1" thickBot="1" x14ac:dyDescent="0.25">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x14ac:dyDescent="0.2">
      <c r="B31" s="201" t="s">
        <v>2076</v>
      </c>
      <c r="C31" s="202"/>
      <c r="D31" s="202"/>
      <c r="E31" s="202"/>
      <c r="F31" s="202"/>
      <c r="G31" s="202"/>
      <c r="H31" s="202"/>
      <c r="I31" s="202"/>
      <c r="J31" s="202"/>
      <c r="K31" s="202"/>
      <c r="L31" s="202"/>
      <c r="M31" s="202"/>
      <c r="N31" s="202"/>
      <c r="O31" s="202"/>
      <c r="P31" s="202"/>
      <c r="Q31" s="202"/>
      <c r="R31" s="202"/>
      <c r="S31" s="202"/>
      <c r="T31" s="202"/>
      <c r="U31" s="202"/>
      <c r="V31" s="202"/>
      <c r="W31" s="203"/>
    </row>
    <row r="32" spans="2:27" ht="15"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2077</v>
      </c>
      <c r="C33" s="202"/>
      <c r="D33" s="202"/>
      <c r="E33" s="202"/>
      <c r="F33" s="202"/>
      <c r="G33" s="202"/>
      <c r="H33" s="202"/>
      <c r="I33" s="202"/>
      <c r="J33" s="202"/>
      <c r="K33" s="202"/>
      <c r="L33" s="202"/>
      <c r="M33" s="202"/>
      <c r="N33" s="202"/>
      <c r="O33" s="202"/>
      <c r="P33" s="202"/>
      <c r="Q33" s="202"/>
      <c r="R33" s="202"/>
      <c r="S33" s="202"/>
      <c r="T33" s="202"/>
      <c r="U33" s="202"/>
      <c r="V33" s="202"/>
      <c r="W33" s="203"/>
    </row>
    <row r="34" spans="2:23" ht="15.75" thickBot="1" x14ac:dyDescent="0.25">
      <c r="B34" s="207"/>
      <c r="C34" s="208"/>
      <c r="D34" s="208"/>
      <c r="E34" s="208"/>
      <c r="F34" s="208"/>
      <c r="G34" s="208"/>
      <c r="H34" s="208"/>
      <c r="I34" s="208"/>
      <c r="J34" s="208"/>
      <c r="K34" s="208"/>
      <c r="L34" s="208"/>
      <c r="M34" s="208"/>
      <c r="N34" s="208"/>
      <c r="O34" s="208"/>
      <c r="P34" s="208"/>
      <c r="Q34" s="208"/>
      <c r="R34" s="208"/>
      <c r="S34" s="208"/>
      <c r="T34" s="208"/>
      <c r="U34" s="208"/>
      <c r="V34" s="208"/>
      <c r="W34" s="20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indexed="53"/>
    <pageSetUpPr fitToPage="1"/>
  </sheetPr>
  <dimension ref="A1:AA36"/>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190</v>
      </c>
      <c r="D4" s="188" t="s">
        <v>189</v>
      </c>
      <c r="E4" s="188"/>
      <c r="F4" s="188"/>
      <c r="G4" s="188"/>
      <c r="H4" s="189"/>
      <c r="J4" s="190" t="s">
        <v>6</v>
      </c>
      <c r="K4" s="188"/>
      <c r="L4" s="12" t="s">
        <v>188</v>
      </c>
      <c r="M4" s="191" t="s">
        <v>187</v>
      </c>
      <c r="N4" s="191"/>
      <c r="O4" s="191"/>
      <c r="P4" s="191"/>
      <c r="Q4" s="192"/>
      <c r="R4" s="13"/>
      <c r="S4" s="193" t="s">
        <v>2015</v>
      </c>
      <c r="T4" s="194"/>
      <c r="U4" s="194"/>
      <c r="V4" s="195" t="s">
        <v>166</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170</v>
      </c>
      <c r="D6" s="198" t="s">
        <v>186</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185</v>
      </c>
      <c r="K8" s="19" t="s">
        <v>184</v>
      </c>
      <c r="L8" s="19" t="s">
        <v>183</v>
      </c>
      <c r="M8" s="19" t="s">
        <v>182</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181</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180</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179</v>
      </c>
      <c r="C21" s="199"/>
      <c r="D21" s="199"/>
      <c r="E21" s="199"/>
      <c r="F21" s="199"/>
      <c r="G21" s="199"/>
      <c r="H21" s="199"/>
      <c r="I21" s="199"/>
      <c r="J21" s="199"/>
      <c r="K21" s="199"/>
      <c r="L21" s="199"/>
      <c r="M21" s="200" t="s">
        <v>170</v>
      </c>
      <c r="N21" s="200"/>
      <c r="O21" s="200" t="s">
        <v>48</v>
      </c>
      <c r="P21" s="200"/>
      <c r="Q21" s="200" t="s">
        <v>49</v>
      </c>
      <c r="R21" s="200"/>
      <c r="S21" s="27" t="s">
        <v>178</v>
      </c>
      <c r="T21" s="27" t="s">
        <v>177</v>
      </c>
      <c r="U21" s="27" t="s">
        <v>176</v>
      </c>
      <c r="V21" s="27">
        <f>+IF(ISERR(U21/T21*100),"N/A",ROUND(U21/T21*100,2))</f>
        <v>84.17</v>
      </c>
      <c r="W21" s="28">
        <f>+IF(ISERR(U21/S21*100),"N/A",ROUND(U21/S21*100,2))</f>
        <v>1.79</v>
      </c>
    </row>
    <row r="22" spans="2:27" ht="56.25" customHeight="1" x14ac:dyDescent="0.2">
      <c r="B22" s="127" t="s">
        <v>175</v>
      </c>
      <c r="C22" s="199"/>
      <c r="D22" s="199"/>
      <c r="E22" s="199"/>
      <c r="F22" s="199"/>
      <c r="G22" s="199"/>
      <c r="H22" s="199"/>
      <c r="I22" s="199"/>
      <c r="J22" s="199"/>
      <c r="K22" s="199"/>
      <c r="L22" s="199"/>
      <c r="M22" s="200" t="s">
        <v>170</v>
      </c>
      <c r="N22" s="200"/>
      <c r="O22" s="200" t="s">
        <v>48</v>
      </c>
      <c r="P22" s="200"/>
      <c r="Q22" s="200" t="s">
        <v>49</v>
      </c>
      <c r="R22" s="200"/>
      <c r="S22" s="27" t="s">
        <v>174</v>
      </c>
      <c r="T22" s="27" t="s">
        <v>51</v>
      </c>
      <c r="U22" s="27" t="s">
        <v>130</v>
      </c>
      <c r="V22" s="27">
        <f>+IF(ISERR(U22/T22*100),"N/A",ROUND(U22/T22*100,2))</f>
        <v>88</v>
      </c>
      <c r="W22" s="28">
        <f>+IF(ISERR(U22/S22*100),"N/A",ROUND(U22/S22*100,2))</f>
        <v>1.38</v>
      </c>
    </row>
    <row r="23" spans="2:27" ht="56.25" customHeight="1" x14ac:dyDescent="0.2">
      <c r="B23" s="127" t="s">
        <v>173</v>
      </c>
      <c r="C23" s="199"/>
      <c r="D23" s="199"/>
      <c r="E23" s="199"/>
      <c r="F23" s="199"/>
      <c r="G23" s="199"/>
      <c r="H23" s="199"/>
      <c r="I23" s="199"/>
      <c r="J23" s="199"/>
      <c r="K23" s="199"/>
      <c r="L23" s="199"/>
      <c r="M23" s="200" t="s">
        <v>170</v>
      </c>
      <c r="N23" s="200"/>
      <c r="O23" s="200" t="s">
        <v>48</v>
      </c>
      <c r="P23" s="200"/>
      <c r="Q23" s="200" t="s">
        <v>49</v>
      </c>
      <c r="R23" s="200"/>
      <c r="S23" s="27" t="s">
        <v>172</v>
      </c>
      <c r="T23" s="27" t="s">
        <v>51</v>
      </c>
      <c r="U23" s="27" t="s">
        <v>134</v>
      </c>
      <c r="V23" s="27">
        <f>+IF(ISERR(U23/T23*100),"N/A",ROUND(U23/T23*100,2))</f>
        <v>52</v>
      </c>
      <c r="W23" s="28">
        <f>+IF(ISERR(U23/S23*100),"N/A",ROUND(U23/S23*100,2))</f>
        <v>1.18</v>
      </c>
    </row>
    <row r="24" spans="2:27" ht="56.25" customHeight="1" thickBot="1" x14ac:dyDescent="0.25">
      <c r="B24" s="127" t="s">
        <v>171</v>
      </c>
      <c r="C24" s="199"/>
      <c r="D24" s="199"/>
      <c r="E24" s="199"/>
      <c r="F24" s="199"/>
      <c r="G24" s="199"/>
      <c r="H24" s="199"/>
      <c r="I24" s="199"/>
      <c r="J24" s="199"/>
      <c r="K24" s="199"/>
      <c r="L24" s="199"/>
      <c r="M24" s="200" t="s">
        <v>170</v>
      </c>
      <c r="N24" s="200"/>
      <c r="O24" s="200" t="s">
        <v>48</v>
      </c>
      <c r="P24" s="200"/>
      <c r="Q24" s="200" t="s">
        <v>49</v>
      </c>
      <c r="R24" s="200"/>
      <c r="S24" s="27" t="s">
        <v>169</v>
      </c>
      <c r="T24" s="27" t="s">
        <v>168</v>
      </c>
      <c r="U24" s="27" t="s">
        <v>130</v>
      </c>
      <c r="V24" s="27">
        <f>+IF(ISERR(U24/T24*100),"N/A",ROUND(U24/T24*100,2))</f>
        <v>88.35</v>
      </c>
      <c r="W24" s="28">
        <f>+IF(ISERR(U24/S24*100),"N/A",ROUND(U24/S24*100,2))</f>
        <v>4</v>
      </c>
    </row>
    <row r="25" spans="2:27" ht="21.75" customHeight="1" thickTop="1" thickBot="1" x14ac:dyDescent="0.25">
      <c r="B25" s="7" t="s">
        <v>60</v>
      </c>
      <c r="C25" s="8"/>
      <c r="D25" s="8"/>
      <c r="E25" s="8"/>
      <c r="F25" s="8"/>
      <c r="G25" s="8"/>
      <c r="H25" s="9"/>
      <c r="I25" s="9"/>
      <c r="J25" s="9"/>
      <c r="K25" s="9"/>
      <c r="L25" s="9"/>
      <c r="M25" s="9"/>
      <c r="N25" s="9"/>
      <c r="O25" s="9"/>
      <c r="P25" s="9"/>
      <c r="Q25" s="9"/>
      <c r="R25" s="9"/>
      <c r="S25" s="9"/>
      <c r="T25" s="9"/>
      <c r="U25" s="9"/>
      <c r="V25" s="9"/>
      <c r="W25" s="10"/>
      <c r="X25" s="18"/>
    </row>
    <row r="26" spans="2:27" ht="29.25" customHeight="1" thickTop="1" thickBot="1" x14ac:dyDescent="0.25">
      <c r="B26" s="137" t="s">
        <v>2298</v>
      </c>
      <c r="C26" s="138"/>
      <c r="D26" s="138"/>
      <c r="E26" s="138"/>
      <c r="F26" s="138"/>
      <c r="G26" s="138"/>
      <c r="H26" s="138"/>
      <c r="I26" s="138"/>
      <c r="J26" s="138"/>
      <c r="K26" s="138"/>
      <c r="L26" s="138"/>
      <c r="M26" s="138"/>
      <c r="N26" s="138"/>
      <c r="O26" s="138"/>
      <c r="P26" s="138"/>
      <c r="Q26" s="139"/>
      <c r="R26" s="29" t="s">
        <v>41</v>
      </c>
      <c r="S26" s="143" t="s">
        <v>42</v>
      </c>
      <c r="T26" s="143"/>
      <c r="U26" s="30" t="s">
        <v>61</v>
      </c>
      <c r="V26" s="144" t="s">
        <v>62</v>
      </c>
      <c r="W26" s="145"/>
    </row>
    <row r="27" spans="2:27" ht="30.75" customHeight="1" thickBot="1" x14ac:dyDescent="0.25">
      <c r="B27" s="140"/>
      <c r="C27" s="141"/>
      <c r="D27" s="141"/>
      <c r="E27" s="141"/>
      <c r="F27" s="141"/>
      <c r="G27" s="141"/>
      <c r="H27" s="141"/>
      <c r="I27" s="141"/>
      <c r="J27" s="141"/>
      <c r="K27" s="141"/>
      <c r="L27" s="141"/>
      <c r="M27" s="141"/>
      <c r="N27" s="141"/>
      <c r="O27" s="141"/>
      <c r="P27" s="141"/>
      <c r="Q27" s="142"/>
      <c r="R27" s="31" t="s">
        <v>63</v>
      </c>
      <c r="S27" s="31" t="s">
        <v>63</v>
      </c>
      <c r="T27" s="31" t="s">
        <v>48</v>
      </c>
      <c r="U27" s="31" t="s">
        <v>63</v>
      </c>
      <c r="V27" s="31" t="s">
        <v>64</v>
      </c>
      <c r="W27" s="32" t="s">
        <v>65</v>
      </c>
      <c r="Y27" s="18"/>
    </row>
    <row r="28" spans="2:27" ht="23.25" customHeight="1" thickBot="1" x14ac:dyDescent="0.25">
      <c r="B28" s="146" t="s">
        <v>66</v>
      </c>
      <c r="C28" s="147"/>
      <c r="D28" s="147"/>
      <c r="E28" s="33" t="s">
        <v>167</v>
      </c>
      <c r="F28" s="33"/>
      <c r="G28" s="33"/>
      <c r="H28" s="34"/>
      <c r="I28" s="34"/>
      <c r="J28" s="34"/>
      <c r="K28" s="34"/>
      <c r="L28" s="34"/>
      <c r="M28" s="34"/>
      <c r="N28" s="34"/>
      <c r="O28" s="34"/>
      <c r="P28" s="35"/>
      <c r="Q28" s="35"/>
      <c r="R28" s="36" t="s">
        <v>166</v>
      </c>
      <c r="S28" s="36" t="s">
        <v>10</v>
      </c>
      <c r="T28" s="35"/>
      <c r="U28" s="36" t="s">
        <v>164</v>
      </c>
      <c r="V28" s="35"/>
      <c r="W28" s="37">
        <f>+IF(ISERR(U28/R28*100),"N/A",ROUND(U28/R28*100,2))</f>
        <v>95.92</v>
      </c>
    </row>
    <row r="29" spans="2:27" ht="26.25" customHeight="1" thickBot="1" x14ac:dyDescent="0.25">
      <c r="B29" s="148" t="s">
        <v>69</v>
      </c>
      <c r="C29" s="149"/>
      <c r="D29" s="149"/>
      <c r="E29" s="38" t="s">
        <v>167</v>
      </c>
      <c r="F29" s="38"/>
      <c r="G29" s="38"/>
      <c r="H29" s="39"/>
      <c r="I29" s="39"/>
      <c r="J29" s="39"/>
      <c r="K29" s="39"/>
      <c r="L29" s="39"/>
      <c r="M29" s="39"/>
      <c r="N29" s="39"/>
      <c r="O29" s="39"/>
      <c r="P29" s="40"/>
      <c r="Q29" s="40"/>
      <c r="R29" s="41" t="s">
        <v>166</v>
      </c>
      <c r="S29" s="41" t="s">
        <v>165</v>
      </c>
      <c r="T29" s="41">
        <f>+IF(ISERR(S29/R29*100),"N/A",ROUND(S29/R29*100,2))</f>
        <v>100</v>
      </c>
      <c r="U29" s="41" t="s">
        <v>164</v>
      </c>
      <c r="V29" s="41">
        <f>+IF(ISERR(U29/S29*100),"N/A",ROUND(U29/S29*100,2))</f>
        <v>95.92</v>
      </c>
      <c r="W29" s="42">
        <f>+IF(ISERR(U29/R29*100),"N/A",ROUND(U29/R29*100,2))</f>
        <v>95.92</v>
      </c>
    </row>
    <row r="30" spans="2:27" ht="22.5" customHeight="1" thickTop="1" thickBot="1" x14ac:dyDescent="0.25">
      <c r="B30" s="7" t="s">
        <v>71</v>
      </c>
      <c r="C30" s="8"/>
      <c r="D30" s="8"/>
      <c r="E30" s="8"/>
      <c r="F30" s="8"/>
      <c r="G30" s="8"/>
      <c r="H30" s="9"/>
      <c r="I30" s="9"/>
      <c r="J30" s="9"/>
      <c r="K30" s="9"/>
      <c r="L30" s="9"/>
      <c r="M30" s="9"/>
      <c r="N30" s="9"/>
      <c r="O30" s="9"/>
      <c r="P30" s="9"/>
      <c r="Q30" s="9"/>
      <c r="R30" s="9"/>
      <c r="S30" s="9"/>
      <c r="T30" s="9"/>
      <c r="U30" s="9"/>
      <c r="V30" s="9"/>
      <c r="W30" s="10"/>
    </row>
    <row r="31" spans="2:27" ht="37.5" customHeight="1" thickTop="1" x14ac:dyDescent="0.2">
      <c r="B31" s="201" t="s">
        <v>2279</v>
      </c>
      <c r="C31" s="202"/>
      <c r="D31" s="202"/>
      <c r="E31" s="202"/>
      <c r="F31" s="202"/>
      <c r="G31" s="202"/>
      <c r="H31" s="202"/>
      <c r="I31" s="202"/>
      <c r="J31" s="202"/>
      <c r="K31" s="202"/>
      <c r="L31" s="202"/>
      <c r="M31" s="202"/>
      <c r="N31" s="202"/>
      <c r="O31" s="202"/>
      <c r="P31" s="202"/>
      <c r="Q31" s="202"/>
      <c r="R31" s="202"/>
      <c r="S31" s="202"/>
      <c r="T31" s="202"/>
      <c r="U31" s="202"/>
      <c r="V31" s="202"/>
      <c r="W31" s="203"/>
    </row>
    <row r="32" spans="2:27" ht="68.25"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2280</v>
      </c>
      <c r="C33" s="202"/>
      <c r="D33" s="202"/>
      <c r="E33" s="202"/>
      <c r="F33" s="202"/>
      <c r="G33" s="202"/>
      <c r="H33" s="202"/>
      <c r="I33" s="202"/>
      <c r="J33" s="202"/>
      <c r="K33" s="202"/>
      <c r="L33" s="202"/>
      <c r="M33" s="202"/>
      <c r="N33" s="202"/>
      <c r="O33" s="202"/>
      <c r="P33" s="202"/>
      <c r="Q33" s="202"/>
      <c r="R33" s="202"/>
      <c r="S33" s="202"/>
      <c r="T33" s="202"/>
      <c r="U33" s="202"/>
      <c r="V33" s="202"/>
      <c r="W33" s="203"/>
    </row>
    <row r="34" spans="2:23" ht="111" customHeight="1" thickBot="1" x14ac:dyDescent="0.25">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x14ac:dyDescent="0.2">
      <c r="B35" s="201" t="s">
        <v>2281</v>
      </c>
      <c r="C35" s="202"/>
      <c r="D35" s="202"/>
      <c r="E35" s="202"/>
      <c r="F35" s="202"/>
      <c r="G35" s="202"/>
      <c r="H35" s="202"/>
      <c r="I35" s="202"/>
      <c r="J35" s="202"/>
      <c r="K35" s="202"/>
      <c r="L35" s="202"/>
      <c r="M35" s="202"/>
      <c r="N35" s="202"/>
      <c r="O35" s="202"/>
      <c r="P35" s="202"/>
      <c r="Q35" s="202"/>
      <c r="R35" s="202"/>
      <c r="S35" s="202"/>
      <c r="T35" s="202"/>
      <c r="U35" s="202"/>
      <c r="V35" s="202"/>
      <c r="W35" s="203"/>
    </row>
    <row r="36" spans="2:23" ht="78.75" customHeight="1" thickBot="1" x14ac:dyDescent="0.25">
      <c r="B36" s="207"/>
      <c r="C36" s="208"/>
      <c r="D36" s="208"/>
      <c r="E36" s="208"/>
      <c r="F36" s="208"/>
      <c r="G36" s="208"/>
      <c r="H36" s="208"/>
      <c r="I36" s="208"/>
      <c r="J36" s="208"/>
      <c r="K36" s="208"/>
      <c r="L36" s="208"/>
      <c r="M36" s="208"/>
      <c r="N36" s="208"/>
      <c r="O36" s="208"/>
      <c r="P36" s="208"/>
      <c r="Q36" s="208"/>
      <c r="R36" s="208"/>
      <c r="S36" s="208"/>
      <c r="T36" s="208"/>
      <c r="U36" s="208"/>
      <c r="V36" s="208"/>
      <c r="W36" s="209"/>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2" manualBreakCount="2">
    <brk id="16" min="1" max="20" man="1"/>
    <brk id="34" min="1" max="22"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indexed="53"/>
    <pageSetUpPr fitToPage="1"/>
  </sheetPr>
  <dimension ref="A1:AA34"/>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1651</v>
      </c>
      <c r="D4" s="188" t="s">
        <v>1650</v>
      </c>
      <c r="E4" s="188"/>
      <c r="F4" s="188"/>
      <c r="G4" s="188"/>
      <c r="H4" s="189"/>
      <c r="J4" s="190" t="s">
        <v>6</v>
      </c>
      <c r="K4" s="188"/>
      <c r="L4" s="12" t="s">
        <v>203</v>
      </c>
      <c r="M4" s="191" t="s">
        <v>202</v>
      </c>
      <c r="N4" s="191"/>
      <c r="O4" s="191"/>
      <c r="P4" s="191"/>
      <c r="Q4" s="192"/>
      <c r="R4" s="13"/>
      <c r="S4" s="193" t="s">
        <v>2015</v>
      </c>
      <c r="T4" s="194"/>
      <c r="U4" s="194"/>
      <c r="V4" s="195" t="s">
        <v>1223</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1655</v>
      </c>
      <c r="D6" s="198" t="s">
        <v>459</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1216</v>
      </c>
      <c r="K8" s="19" t="s">
        <v>1659</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1658</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1644</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1657</v>
      </c>
      <c r="C21" s="199"/>
      <c r="D21" s="199"/>
      <c r="E21" s="199"/>
      <c r="F21" s="199"/>
      <c r="G21" s="199"/>
      <c r="H21" s="199"/>
      <c r="I21" s="199"/>
      <c r="J21" s="199"/>
      <c r="K21" s="199"/>
      <c r="L21" s="199"/>
      <c r="M21" s="200" t="s">
        <v>1655</v>
      </c>
      <c r="N21" s="200"/>
      <c r="O21" s="200" t="s">
        <v>48</v>
      </c>
      <c r="P21" s="200"/>
      <c r="Q21" s="200" t="s">
        <v>65</v>
      </c>
      <c r="R21" s="200"/>
      <c r="S21" s="27" t="s">
        <v>438</v>
      </c>
      <c r="T21" s="27" t="s">
        <v>84</v>
      </c>
      <c r="U21" s="27" t="s">
        <v>84</v>
      </c>
      <c r="V21" s="27" t="str">
        <f>+IF(ISERR(U21/T21*100),"N/A",ROUND(U21/T21*100,2))</f>
        <v>N/A</v>
      </c>
      <c r="W21" s="28" t="str">
        <f>+IF(ISERR(U21/S21*100),"N/A",ROUND(U21/S21*100,2))</f>
        <v>N/A</v>
      </c>
    </row>
    <row r="22" spans="2:27" ht="56.25" customHeight="1" thickBot="1" x14ac:dyDescent="0.25">
      <c r="B22" s="127" t="s">
        <v>1656</v>
      </c>
      <c r="C22" s="199"/>
      <c r="D22" s="199"/>
      <c r="E22" s="199"/>
      <c r="F22" s="199"/>
      <c r="G22" s="199"/>
      <c r="H22" s="199"/>
      <c r="I22" s="199"/>
      <c r="J22" s="199"/>
      <c r="K22" s="199"/>
      <c r="L22" s="199"/>
      <c r="M22" s="200" t="s">
        <v>1655</v>
      </c>
      <c r="N22" s="200"/>
      <c r="O22" s="200" t="s">
        <v>48</v>
      </c>
      <c r="P22" s="200"/>
      <c r="Q22" s="200" t="s">
        <v>65</v>
      </c>
      <c r="R22" s="200"/>
      <c r="S22" s="27" t="s">
        <v>438</v>
      </c>
      <c r="T22" s="27" t="s">
        <v>84</v>
      </c>
      <c r="U22" s="27" t="s">
        <v>84</v>
      </c>
      <c r="V22" s="27" t="str">
        <f>+IF(ISERR(U22/T22*100),"N/A",ROUND(U22/T22*100,2))</f>
        <v>N/A</v>
      </c>
      <c r="W22" s="28" t="str">
        <f>+IF(ISERR(U22/S22*100),"N/A",ROUND(U22/S22*100,2))</f>
        <v>N/A</v>
      </c>
    </row>
    <row r="23" spans="2:27" ht="21.75" customHeight="1" thickTop="1" thickBot="1" x14ac:dyDescent="0.25">
      <c r="B23" s="7" t="s">
        <v>60</v>
      </c>
      <c r="C23" s="8"/>
      <c r="D23" s="8"/>
      <c r="E23" s="8"/>
      <c r="F23" s="8"/>
      <c r="G23" s="8"/>
      <c r="H23" s="9"/>
      <c r="I23" s="9"/>
      <c r="J23" s="9"/>
      <c r="K23" s="9"/>
      <c r="L23" s="9"/>
      <c r="M23" s="9"/>
      <c r="N23" s="9"/>
      <c r="O23" s="9"/>
      <c r="P23" s="9"/>
      <c r="Q23" s="9"/>
      <c r="R23" s="9"/>
      <c r="S23" s="9"/>
      <c r="T23" s="9"/>
      <c r="U23" s="9"/>
      <c r="V23" s="9"/>
      <c r="W23" s="10"/>
      <c r="X23" s="18"/>
    </row>
    <row r="24" spans="2:27" ht="29.25" customHeight="1" thickTop="1" thickBot="1" x14ac:dyDescent="0.25">
      <c r="B24" s="137" t="s">
        <v>2298</v>
      </c>
      <c r="C24" s="138"/>
      <c r="D24" s="138"/>
      <c r="E24" s="138"/>
      <c r="F24" s="138"/>
      <c r="G24" s="138"/>
      <c r="H24" s="138"/>
      <c r="I24" s="138"/>
      <c r="J24" s="138"/>
      <c r="K24" s="138"/>
      <c r="L24" s="138"/>
      <c r="M24" s="138"/>
      <c r="N24" s="138"/>
      <c r="O24" s="138"/>
      <c r="P24" s="138"/>
      <c r="Q24" s="139"/>
      <c r="R24" s="29" t="s">
        <v>41</v>
      </c>
      <c r="S24" s="143" t="s">
        <v>42</v>
      </c>
      <c r="T24" s="143"/>
      <c r="U24" s="30" t="s">
        <v>61</v>
      </c>
      <c r="V24" s="144" t="s">
        <v>62</v>
      </c>
      <c r="W24" s="145"/>
    </row>
    <row r="25" spans="2:27" ht="30.75" customHeight="1" thickBot="1" x14ac:dyDescent="0.25">
      <c r="B25" s="140"/>
      <c r="C25" s="141"/>
      <c r="D25" s="141"/>
      <c r="E25" s="141"/>
      <c r="F25" s="141"/>
      <c r="G25" s="141"/>
      <c r="H25" s="141"/>
      <c r="I25" s="141"/>
      <c r="J25" s="141"/>
      <c r="K25" s="141"/>
      <c r="L25" s="141"/>
      <c r="M25" s="141"/>
      <c r="N25" s="141"/>
      <c r="O25" s="141"/>
      <c r="P25" s="141"/>
      <c r="Q25" s="142"/>
      <c r="R25" s="31" t="s">
        <v>63</v>
      </c>
      <c r="S25" s="31" t="s">
        <v>63</v>
      </c>
      <c r="T25" s="31" t="s">
        <v>48</v>
      </c>
      <c r="U25" s="31" t="s">
        <v>63</v>
      </c>
      <c r="V25" s="31" t="s">
        <v>64</v>
      </c>
      <c r="W25" s="32" t="s">
        <v>65</v>
      </c>
      <c r="Y25" s="18"/>
    </row>
    <row r="26" spans="2:27" ht="23.25" customHeight="1" thickBot="1" x14ac:dyDescent="0.25">
      <c r="B26" s="146" t="s">
        <v>66</v>
      </c>
      <c r="C26" s="147"/>
      <c r="D26" s="147"/>
      <c r="E26" s="33" t="s">
        <v>1654</v>
      </c>
      <c r="F26" s="33"/>
      <c r="G26" s="33"/>
      <c r="H26" s="34"/>
      <c r="I26" s="34"/>
      <c r="J26" s="34"/>
      <c r="K26" s="34"/>
      <c r="L26" s="34"/>
      <c r="M26" s="34"/>
      <c r="N26" s="34"/>
      <c r="O26" s="34"/>
      <c r="P26" s="35"/>
      <c r="Q26" s="35"/>
      <c r="R26" s="36" t="s">
        <v>1223</v>
      </c>
      <c r="S26" s="36" t="s">
        <v>10</v>
      </c>
      <c r="T26" s="35"/>
      <c r="U26" s="36" t="s">
        <v>58</v>
      </c>
      <c r="V26" s="35"/>
      <c r="W26" s="37">
        <f>+IF(ISERR(U26/R26*100),"N/A",ROUND(U26/R26*100,2))</f>
        <v>0</v>
      </c>
    </row>
    <row r="27" spans="2:27" ht="26.25" customHeight="1" thickBot="1" x14ac:dyDescent="0.25">
      <c r="B27" s="148" t="s">
        <v>69</v>
      </c>
      <c r="C27" s="149"/>
      <c r="D27" s="149"/>
      <c r="E27" s="38" t="s">
        <v>1654</v>
      </c>
      <c r="F27" s="38"/>
      <c r="G27" s="38"/>
      <c r="H27" s="39"/>
      <c r="I27" s="39"/>
      <c r="J27" s="39"/>
      <c r="K27" s="39"/>
      <c r="L27" s="39"/>
      <c r="M27" s="39"/>
      <c r="N27" s="39"/>
      <c r="O27" s="39"/>
      <c r="P27" s="40"/>
      <c r="Q27" s="40"/>
      <c r="R27" s="41" t="s">
        <v>1223</v>
      </c>
      <c r="S27" s="41" t="s">
        <v>58</v>
      </c>
      <c r="T27" s="41">
        <f>+IF(ISERR(S27/R27*100),"N/A",ROUND(S27/R27*100,2))</f>
        <v>0</v>
      </c>
      <c r="U27" s="41" t="s">
        <v>58</v>
      </c>
      <c r="V27" s="41" t="str">
        <f>+IF(ISERR(U27/S27*100),"N/A",ROUND(U27/S27*100,2))</f>
        <v>N/A</v>
      </c>
      <c r="W27" s="42">
        <f>+IF(ISERR(U27/R27*100),"N/A",ROUND(U27/R27*100,2))</f>
        <v>0</v>
      </c>
    </row>
    <row r="28" spans="2:27" ht="22.5" customHeight="1" thickTop="1" thickBot="1" x14ac:dyDescent="0.25">
      <c r="B28" s="7" t="s">
        <v>71</v>
      </c>
      <c r="C28" s="8"/>
      <c r="D28" s="8"/>
      <c r="E28" s="8"/>
      <c r="F28" s="8"/>
      <c r="G28" s="8"/>
      <c r="H28" s="9"/>
      <c r="I28" s="9"/>
      <c r="J28" s="9"/>
      <c r="K28" s="9"/>
      <c r="L28" s="9"/>
      <c r="M28" s="9"/>
      <c r="N28" s="9"/>
      <c r="O28" s="9"/>
      <c r="P28" s="9"/>
      <c r="Q28" s="9"/>
      <c r="R28" s="9"/>
      <c r="S28" s="9"/>
      <c r="T28" s="9"/>
      <c r="U28" s="9"/>
      <c r="V28" s="9"/>
      <c r="W28" s="10"/>
    </row>
    <row r="29" spans="2:27" ht="37.5" customHeight="1" thickTop="1" x14ac:dyDescent="0.2">
      <c r="B29" s="201" t="s">
        <v>2072</v>
      </c>
      <c r="C29" s="202"/>
      <c r="D29" s="202"/>
      <c r="E29" s="202"/>
      <c r="F29" s="202"/>
      <c r="G29" s="202"/>
      <c r="H29" s="202"/>
      <c r="I29" s="202"/>
      <c r="J29" s="202"/>
      <c r="K29" s="202"/>
      <c r="L29" s="202"/>
      <c r="M29" s="202"/>
      <c r="N29" s="202"/>
      <c r="O29" s="202"/>
      <c r="P29" s="202"/>
      <c r="Q29" s="202"/>
      <c r="R29" s="202"/>
      <c r="S29" s="202"/>
      <c r="T29" s="202"/>
      <c r="U29" s="202"/>
      <c r="V29" s="202"/>
      <c r="W29" s="203"/>
    </row>
    <row r="30" spans="2:27" ht="15" customHeight="1" thickBot="1" x14ac:dyDescent="0.25">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x14ac:dyDescent="0.2">
      <c r="B31" s="201" t="s">
        <v>2073</v>
      </c>
      <c r="C31" s="202"/>
      <c r="D31" s="202"/>
      <c r="E31" s="202"/>
      <c r="F31" s="202"/>
      <c r="G31" s="202"/>
      <c r="H31" s="202"/>
      <c r="I31" s="202"/>
      <c r="J31" s="202"/>
      <c r="K31" s="202"/>
      <c r="L31" s="202"/>
      <c r="M31" s="202"/>
      <c r="N31" s="202"/>
      <c r="O31" s="202"/>
      <c r="P31" s="202"/>
      <c r="Q31" s="202"/>
      <c r="R31" s="202"/>
      <c r="S31" s="202"/>
      <c r="T31" s="202"/>
      <c r="U31" s="202"/>
      <c r="V31" s="202"/>
      <c r="W31" s="203"/>
    </row>
    <row r="32" spans="2:27" ht="57.75"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2074</v>
      </c>
      <c r="C33" s="202"/>
      <c r="D33" s="202"/>
      <c r="E33" s="202"/>
      <c r="F33" s="202"/>
      <c r="G33" s="202"/>
      <c r="H33" s="202"/>
      <c r="I33" s="202"/>
      <c r="J33" s="202"/>
      <c r="K33" s="202"/>
      <c r="L33" s="202"/>
      <c r="M33" s="202"/>
      <c r="N33" s="202"/>
      <c r="O33" s="202"/>
      <c r="P33" s="202"/>
      <c r="Q33" s="202"/>
      <c r="R33" s="202"/>
      <c r="S33" s="202"/>
      <c r="T33" s="202"/>
      <c r="U33" s="202"/>
      <c r="V33" s="202"/>
      <c r="W33" s="203"/>
    </row>
    <row r="34" spans="2:23" ht="15.75" thickBot="1" x14ac:dyDescent="0.25">
      <c r="B34" s="207"/>
      <c r="C34" s="208"/>
      <c r="D34" s="208"/>
      <c r="E34" s="208"/>
      <c r="F34" s="208"/>
      <c r="G34" s="208"/>
      <c r="H34" s="208"/>
      <c r="I34" s="208"/>
      <c r="J34" s="208"/>
      <c r="K34" s="208"/>
      <c r="L34" s="208"/>
      <c r="M34" s="208"/>
      <c r="N34" s="208"/>
      <c r="O34" s="208"/>
      <c r="P34" s="208"/>
      <c r="Q34" s="208"/>
      <c r="R34" s="208"/>
      <c r="S34" s="208"/>
      <c r="T34" s="208"/>
      <c r="U34" s="208"/>
      <c r="V34" s="208"/>
      <c r="W34" s="20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indexed="53"/>
    <pageSetUpPr fitToPage="1"/>
  </sheetPr>
  <dimension ref="A1:AA36"/>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1677</v>
      </c>
      <c r="D4" s="188" t="s">
        <v>1676</v>
      </c>
      <c r="E4" s="188"/>
      <c r="F4" s="188"/>
      <c r="G4" s="188"/>
      <c r="H4" s="189"/>
      <c r="J4" s="190" t="s">
        <v>6</v>
      </c>
      <c r="K4" s="188"/>
      <c r="L4" s="12" t="s">
        <v>1675</v>
      </c>
      <c r="M4" s="191" t="s">
        <v>1674</v>
      </c>
      <c r="N4" s="191"/>
      <c r="O4" s="191"/>
      <c r="P4" s="191"/>
      <c r="Q4" s="192"/>
      <c r="R4" s="13"/>
      <c r="S4" s="193" t="s">
        <v>2015</v>
      </c>
      <c r="T4" s="194"/>
      <c r="U4" s="194"/>
      <c r="V4" s="195" t="s">
        <v>1673</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1663</v>
      </c>
      <c r="D6" s="198" t="s">
        <v>1672</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1671</v>
      </c>
      <c r="K8" s="19" t="s">
        <v>1670</v>
      </c>
      <c r="L8" s="19" t="s">
        <v>1582</v>
      </c>
      <c r="M8" s="19" t="s">
        <v>1415</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41.75" customHeight="1" thickTop="1" thickBot="1" x14ac:dyDescent="0.25">
      <c r="B10" s="20" t="s">
        <v>21</v>
      </c>
      <c r="C10" s="195" t="s">
        <v>1669</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1668</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1667</v>
      </c>
      <c r="C21" s="199"/>
      <c r="D21" s="199"/>
      <c r="E21" s="199"/>
      <c r="F21" s="199"/>
      <c r="G21" s="199"/>
      <c r="H21" s="199"/>
      <c r="I21" s="199"/>
      <c r="J21" s="199"/>
      <c r="K21" s="199"/>
      <c r="L21" s="199"/>
      <c r="M21" s="200" t="s">
        <v>1663</v>
      </c>
      <c r="N21" s="200"/>
      <c r="O21" s="200" t="s">
        <v>48</v>
      </c>
      <c r="P21" s="200"/>
      <c r="Q21" s="200" t="s">
        <v>85</v>
      </c>
      <c r="R21" s="200"/>
      <c r="S21" s="27" t="s">
        <v>498</v>
      </c>
      <c r="T21" s="27" t="s">
        <v>84</v>
      </c>
      <c r="U21" s="27" t="s">
        <v>84</v>
      </c>
      <c r="V21" s="27" t="str">
        <f>+IF(ISERR(U21/T21*100),"N/A",ROUND(U21/T21*100,2))</f>
        <v>N/A</v>
      </c>
      <c r="W21" s="28" t="str">
        <f>+IF(ISERR(U21/S21*100),"N/A",ROUND(U21/S21*100,2))</f>
        <v>N/A</v>
      </c>
    </row>
    <row r="22" spans="2:27" ht="56.25" customHeight="1" x14ac:dyDescent="0.2">
      <c r="B22" s="127" t="s">
        <v>1666</v>
      </c>
      <c r="C22" s="199"/>
      <c r="D22" s="199"/>
      <c r="E22" s="199"/>
      <c r="F22" s="199"/>
      <c r="G22" s="199"/>
      <c r="H22" s="199"/>
      <c r="I22" s="199"/>
      <c r="J22" s="199"/>
      <c r="K22" s="199"/>
      <c r="L22" s="199"/>
      <c r="M22" s="200" t="s">
        <v>1663</v>
      </c>
      <c r="N22" s="200"/>
      <c r="O22" s="200" t="s">
        <v>48</v>
      </c>
      <c r="P22" s="200"/>
      <c r="Q22" s="200" t="s">
        <v>85</v>
      </c>
      <c r="R22" s="200"/>
      <c r="S22" s="27" t="s">
        <v>50</v>
      </c>
      <c r="T22" s="27" t="s">
        <v>84</v>
      </c>
      <c r="U22" s="27" t="s">
        <v>84</v>
      </c>
      <c r="V22" s="27" t="str">
        <f>+IF(ISERR(U22/T22*100),"N/A",ROUND(U22/T22*100,2))</f>
        <v>N/A</v>
      </c>
      <c r="W22" s="28" t="str">
        <f>+IF(ISERR(U22/S22*100),"N/A",ROUND(U22/S22*100,2))</f>
        <v>N/A</v>
      </c>
    </row>
    <row r="23" spans="2:27" ht="56.25" customHeight="1" x14ac:dyDescent="0.2">
      <c r="B23" s="127" t="s">
        <v>1665</v>
      </c>
      <c r="C23" s="199"/>
      <c r="D23" s="199"/>
      <c r="E23" s="199"/>
      <c r="F23" s="199"/>
      <c r="G23" s="199"/>
      <c r="H23" s="199"/>
      <c r="I23" s="199"/>
      <c r="J23" s="199"/>
      <c r="K23" s="199"/>
      <c r="L23" s="199"/>
      <c r="M23" s="200" t="s">
        <v>1663</v>
      </c>
      <c r="N23" s="200"/>
      <c r="O23" s="200" t="s">
        <v>48</v>
      </c>
      <c r="P23" s="200"/>
      <c r="Q23" s="200" t="s">
        <v>85</v>
      </c>
      <c r="R23" s="200"/>
      <c r="S23" s="27" t="s">
        <v>50</v>
      </c>
      <c r="T23" s="27" t="s">
        <v>84</v>
      </c>
      <c r="U23" s="27" t="s">
        <v>84</v>
      </c>
      <c r="V23" s="27" t="str">
        <f>+IF(ISERR(U23/T23*100),"N/A",ROUND(U23/T23*100,2))</f>
        <v>N/A</v>
      </c>
      <c r="W23" s="28" t="str">
        <f>+IF(ISERR(U23/S23*100),"N/A",ROUND(U23/S23*100,2))</f>
        <v>N/A</v>
      </c>
    </row>
    <row r="24" spans="2:27" ht="56.25" customHeight="1" thickBot="1" x14ac:dyDescent="0.25">
      <c r="B24" s="127" t="s">
        <v>1664</v>
      </c>
      <c r="C24" s="199"/>
      <c r="D24" s="199"/>
      <c r="E24" s="199"/>
      <c r="F24" s="199"/>
      <c r="G24" s="199"/>
      <c r="H24" s="199"/>
      <c r="I24" s="199"/>
      <c r="J24" s="199"/>
      <c r="K24" s="199"/>
      <c r="L24" s="199"/>
      <c r="M24" s="200" t="s">
        <v>1663</v>
      </c>
      <c r="N24" s="200"/>
      <c r="O24" s="200" t="s">
        <v>48</v>
      </c>
      <c r="P24" s="200"/>
      <c r="Q24" s="200" t="s">
        <v>85</v>
      </c>
      <c r="R24" s="200"/>
      <c r="S24" s="27" t="s">
        <v>50</v>
      </c>
      <c r="T24" s="27" t="s">
        <v>84</v>
      </c>
      <c r="U24" s="27" t="s">
        <v>84</v>
      </c>
      <c r="V24" s="27" t="str">
        <f>+IF(ISERR(U24/T24*100),"N/A",ROUND(U24/T24*100,2))</f>
        <v>N/A</v>
      </c>
      <c r="W24" s="28" t="str">
        <f>+IF(ISERR(U24/S24*100),"N/A",ROUND(U24/S24*100,2))</f>
        <v>N/A</v>
      </c>
    </row>
    <row r="25" spans="2:27" ht="21.75" customHeight="1" thickTop="1" thickBot="1" x14ac:dyDescent="0.25">
      <c r="B25" s="7" t="s">
        <v>60</v>
      </c>
      <c r="C25" s="8"/>
      <c r="D25" s="8"/>
      <c r="E25" s="8"/>
      <c r="F25" s="8"/>
      <c r="G25" s="8"/>
      <c r="H25" s="9"/>
      <c r="I25" s="9"/>
      <c r="J25" s="9"/>
      <c r="K25" s="9"/>
      <c r="L25" s="9"/>
      <c r="M25" s="9"/>
      <c r="N25" s="9"/>
      <c r="O25" s="9"/>
      <c r="P25" s="9"/>
      <c r="Q25" s="9"/>
      <c r="R25" s="9"/>
      <c r="S25" s="9"/>
      <c r="T25" s="9"/>
      <c r="U25" s="9"/>
      <c r="V25" s="9"/>
      <c r="W25" s="10"/>
      <c r="X25" s="18"/>
    </row>
    <row r="26" spans="2:27" ht="29.25" customHeight="1" thickTop="1" thickBot="1" x14ac:dyDescent="0.25">
      <c r="B26" s="137" t="s">
        <v>2298</v>
      </c>
      <c r="C26" s="138"/>
      <c r="D26" s="138"/>
      <c r="E26" s="138"/>
      <c r="F26" s="138"/>
      <c r="G26" s="138"/>
      <c r="H26" s="138"/>
      <c r="I26" s="138"/>
      <c r="J26" s="138"/>
      <c r="K26" s="138"/>
      <c r="L26" s="138"/>
      <c r="M26" s="138"/>
      <c r="N26" s="138"/>
      <c r="O26" s="138"/>
      <c r="P26" s="138"/>
      <c r="Q26" s="139"/>
      <c r="R26" s="29" t="s">
        <v>41</v>
      </c>
      <c r="S26" s="143" t="s">
        <v>42</v>
      </c>
      <c r="T26" s="143"/>
      <c r="U26" s="30" t="s">
        <v>61</v>
      </c>
      <c r="V26" s="144" t="s">
        <v>62</v>
      </c>
      <c r="W26" s="145"/>
    </row>
    <row r="27" spans="2:27" ht="30.75" customHeight="1" thickBot="1" x14ac:dyDescent="0.25">
      <c r="B27" s="140"/>
      <c r="C27" s="141"/>
      <c r="D27" s="141"/>
      <c r="E27" s="141"/>
      <c r="F27" s="141"/>
      <c r="G27" s="141"/>
      <c r="H27" s="141"/>
      <c r="I27" s="141"/>
      <c r="J27" s="141"/>
      <c r="K27" s="141"/>
      <c r="L27" s="141"/>
      <c r="M27" s="141"/>
      <c r="N27" s="141"/>
      <c r="O27" s="141"/>
      <c r="P27" s="141"/>
      <c r="Q27" s="142"/>
      <c r="R27" s="31" t="s">
        <v>63</v>
      </c>
      <c r="S27" s="31" t="s">
        <v>63</v>
      </c>
      <c r="T27" s="31" t="s">
        <v>48</v>
      </c>
      <c r="U27" s="31" t="s">
        <v>63</v>
      </c>
      <c r="V27" s="31" t="s">
        <v>64</v>
      </c>
      <c r="W27" s="32" t="s">
        <v>65</v>
      </c>
      <c r="Y27" s="18"/>
    </row>
    <row r="28" spans="2:27" ht="23.25" customHeight="1" thickBot="1" x14ac:dyDescent="0.25">
      <c r="B28" s="146" t="s">
        <v>66</v>
      </c>
      <c r="C28" s="147"/>
      <c r="D28" s="147"/>
      <c r="E28" s="33" t="s">
        <v>1662</v>
      </c>
      <c r="F28" s="33"/>
      <c r="G28" s="33"/>
      <c r="H28" s="34"/>
      <c r="I28" s="34"/>
      <c r="J28" s="34"/>
      <c r="K28" s="34"/>
      <c r="L28" s="34"/>
      <c r="M28" s="34"/>
      <c r="N28" s="34"/>
      <c r="O28" s="34"/>
      <c r="P28" s="35"/>
      <c r="Q28" s="35"/>
      <c r="R28" s="36" t="s">
        <v>1661</v>
      </c>
      <c r="S28" s="36" t="s">
        <v>10</v>
      </c>
      <c r="T28" s="35"/>
      <c r="U28" s="36" t="s">
        <v>1660</v>
      </c>
      <c r="V28" s="35"/>
      <c r="W28" s="37">
        <f>+IF(ISERR(U28/R28*100),"N/A",ROUND(U28/R28*100,2))</f>
        <v>12.61</v>
      </c>
    </row>
    <row r="29" spans="2:27" ht="26.25" customHeight="1" thickBot="1" x14ac:dyDescent="0.25">
      <c r="B29" s="148" t="s">
        <v>69</v>
      </c>
      <c r="C29" s="149"/>
      <c r="D29" s="149"/>
      <c r="E29" s="38" t="s">
        <v>1662</v>
      </c>
      <c r="F29" s="38"/>
      <c r="G29" s="38"/>
      <c r="H29" s="39"/>
      <c r="I29" s="39"/>
      <c r="J29" s="39"/>
      <c r="K29" s="39"/>
      <c r="L29" s="39"/>
      <c r="M29" s="39"/>
      <c r="N29" s="39"/>
      <c r="O29" s="39"/>
      <c r="P29" s="40"/>
      <c r="Q29" s="40"/>
      <c r="R29" s="41" t="s">
        <v>1661</v>
      </c>
      <c r="S29" s="41" t="s">
        <v>1660</v>
      </c>
      <c r="T29" s="41">
        <f>+IF(ISERR(S29/R29*100),"N/A",ROUND(S29/R29*100,2))</f>
        <v>12.61</v>
      </c>
      <c r="U29" s="41" t="s">
        <v>1660</v>
      </c>
      <c r="V29" s="41">
        <f>+IF(ISERR(U29/S29*100),"N/A",ROUND(U29/S29*100,2))</f>
        <v>100</v>
      </c>
      <c r="W29" s="42">
        <f>+IF(ISERR(U29/R29*100),"N/A",ROUND(U29/R29*100,2))</f>
        <v>12.61</v>
      </c>
    </row>
    <row r="30" spans="2:27" ht="22.5" customHeight="1" thickTop="1" thickBot="1" x14ac:dyDescent="0.25">
      <c r="B30" s="7" t="s">
        <v>71</v>
      </c>
      <c r="C30" s="8"/>
      <c r="D30" s="8"/>
      <c r="E30" s="8"/>
      <c r="F30" s="8"/>
      <c r="G30" s="8"/>
      <c r="H30" s="9"/>
      <c r="I30" s="9"/>
      <c r="J30" s="9"/>
      <c r="K30" s="9"/>
      <c r="L30" s="9"/>
      <c r="M30" s="9"/>
      <c r="N30" s="9"/>
      <c r="O30" s="9"/>
      <c r="P30" s="9"/>
      <c r="Q30" s="9"/>
      <c r="R30" s="9"/>
      <c r="S30" s="9"/>
      <c r="T30" s="9"/>
      <c r="U30" s="9"/>
      <c r="V30" s="9"/>
      <c r="W30" s="10"/>
    </row>
    <row r="31" spans="2:27" ht="37.5" customHeight="1" thickTop="1" x14ac:dyDescent="0.2">
      <c r="B31" s="201" t="s">
        <v>2069</v>
      </c>
      <c r="C31" s="202"/>
      <c r="D31" s="202"/>
      <c r="E31" s="202"/>
      <c r="F31" s="202"/>
      <c r="G31" s="202"/>
      <c r="H31" s="202"/>
      <c r="I31" s="202"/>
      <c r="J31" s="202"/>
      <c r="K31" s="202"/>
      <c r="L31" s="202"/>
      <c r="M31" s="202"/>
      <c r="N31" s="202"/>
      <c r="O31" s="202"/>
      <c r="P31" s="202"/>
      <c r="Q31" s="202"/>
      <c r="R31" s="202"/>
      <c r="S31" s="202"/>
      <c r="T31" s="202"/>
      <c r="U31" s="202"/>
      <c r="V31" s="202"/>
      <c r="W31" s="203"/>
    </row>
    <row r="32" spans="2:27" ht="106.5"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2070</v>
      </c>
      <c r="C33" s="202"/>
      <c r="D33" s="202"/>
      <c r="E33" s="202"/>
      <c r="F33" s="202"/>
      <c r="G33" s="202"/>
      <c r="H33" s="202"/>
      <c r="I33" s="202"/>
      <c r="J33" s="202"/>
      <c r="K33" s="202"/>
      <c r="L33" s="202"/>
      <c r="M33" s="202"/>
      <c r="N33" s="202"/>
      <c r="O33" s="202"/>
      <c r="P33" s="202"/>
      <c r="Q33" s="202"/>
      <c r="R33" s="202"/>
      <c r="S33" s="202"/>
      <c r="T33" s="202"/>
      <c r="U33" s="202"/>
      <c r="V33" s="202"/>
      <c r="W33" s="203"/>
    </row>
    <row r="34" spans="2:23" ht="15" customHeight="1" thickBot="1" x14ac:dyDescent="0.25">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x14ac:dyDescent="0.2">
      <c r="B35" s="201" t="s">
        <v>2071</v>
      </c>
      <c r="C35" s="202"/>
      <c r="D35" s="202"/>
      <c r="E35" s="202"/>
      <c r="F35" s="202"/>
      <c r="G35" s="202"/>
      <c r="H35" s="202"/>
      <c r="I35" s="202"/>
      <c r="J35" s="202"/>
      <c r="K35" s="202"/>
      <c r="L35" s="202"/>
      <c r="M35" s="202"/>
      <c r="N35" s="202"/>
      <c r="O35" s="202"/>
      <c r="P35" s="202"/>
      <c r="Q35" s="202"/>
      <c r="R35" s="202"/>
      <c r="S35" s="202"/>
      <c r="T35" s="202"/>
      <c r="U35" s="202"/>
      <c r="V35" s="202"/>
      <c r="W35" s="203"/>
    </row>
    <row r="36" spans="2:23" ht="42" customHeight="1" thickBot="1" x14ac:dyDescent="0.25">
      <c r="B36" s="207"/>
      <c r="C36" s="208"/>
      <c r="D36" s="208"/>
      <c r="E36" s="208"/>
      <c r="F36" s="208"/>
      <c r="G36" s="208"/>
      <c r="H36" s="208"/>
      <c r="I36" s="208"/>
      <c r="J36" s="208"/>
      <c r="K36" s="208"/>
      <c r="L36" s="208"/>
      <c r="M36" s="208"/>
      <c r="N36" s="208"/>
      <c r="O36" s="208"/>
      <c r="P36" s="208"/>
      <c r="Q36" s="208"/>
      <c r="R36" s="208"/>
      <c r="S36" s="208"/>
      <c r="T36" s="208"/>
      <c r="U36" s="208"/>
      <c r="V36" s="208"/>
      <c r="W36" s="209"/>
    </row>
  </sheetData>
  <mergeCells count="63">
    <mergeCell ref="B33:W34"/>
    <mergeCell ref="B35:W36"/>
    <mergeCell ref="S26:T26"/>
    <mergeCell ref="V26:W26"/>
    <mergeCell ref="B28:D28"/>
    <mergeCell ref="B29:D29"/>
    <mergeCell ref="B31:W32"/>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indexed="53"/>
    <pageSetUpPr fitToPage="1"/>
  </sheetPr>
  <dimension ref="A1:AA38"/>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1677</v>
      </c>
      <c r="D4" s="188" t="s">
        <v>1676</v>
      </c>
      <c r="E4" s="188"/>
      <c r="F4" s="188"/>
      <c r="G4" s="188"/>
      <c r="H4" s="189"/>
      <c r="J4" s="190" t="s">
        <v>6</v>
      </c>
      <c r="K4" s="188"/>
      <c r="L4" s="12" t="s">
        <v>1698</v>
      </c>
      <c r="M4" s="191" t="s">
        <v>1697</v>
      </c>
      <c r="N4" s="191"/>
      <c r="O4" s="191"/>
      <c r="P4" s="191"/>
      <c r="Q4" s="192"/>
      <c r="R4" s="13"/>
      <c r="S4" s="193" t="s">
        <v>2015</v>
      </c>
      <c r="T4" s="194"/>
      <c r="U4" s="194"/>
      <c r="V4" s="195" t="s">
        <v>1696</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1683</v>
      </c>
      <c r="D6" s="198" t="s">
        <v>1695</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18</v>
      </c>
      <c r="K8" s="19" t="s">
        <v>18</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1694</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1693</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1692</v>
      </c>
      <c r="C21" s="199"/>
      <c r="D21" s="199"/>
      <c r="E21" s="199"/>
      <c r="F21" s="199"/>
      <c r="G21" s="199"/>
      <c r="H21" s="199"/>
      <c r="I21" s="199"/>
      <c r="J21" s="199"/>
      <c r="K21" s="199"/>
      <c r="L21" s="199"/>
      <c r="M21" s="200" t="s">
        <v>1683</v>
      </c>
      <c r="N21" s="200"/>
      <c r="O21" s="200" t="s">
        <v>48</v>
      </c>
      <c r="P21" s="200"/>
      <c r="Q21" s="200" t="s">
        <v>49</v>
      </c>
      <c r="R21" s="200"/>
      <c r="S21" s="27" t="s">
        <v>882</v>
      </c>
      <c r="T21" s="27" t="s">
        <v>58</v>
      </c>
      <c r="U21" s="27" t="s">
        <v>1691</v>
      </c>
      <c r="V21" s="27" t="str">
        <f t="shared" ref="V21:V26" si="0">+IF(ISERR(U21/T21*100),"N/A",ROUND(U21/T21*100,2))</f>
        <v>N/A</v>
      </c>
      <c r="W21" s="28">
        <f t="shared" ref="W21:W26" si="1">+IF(ISERR(U21/S21*100),"N/A",ROUND(U21/S21*100,2))</f>
        <v>20.010000000000002</v>
      </c>
    </row>
    <row r="22" spans="2:27" ht="56.25" customHeight="1" x14ac:dyDescent="0.2">
      <c r="B22" s="127" t="s">
        <v>1690</v>
      </c>
      <c r="C22" s="199"/>
      <c r="D22" s="199"/>
      <c r="E22" s="199"/>
      <c r="F22" s="199"/>
      <c r="G22" s="199"/>
      <c r="H22" s="199"/>
      <c r="I22" s="199"/>
      <c r="J22" s="199"/>
      <c r="K22" s="199"/>
      <c r="L22" s="199"/>
      <c r="M22" s="200" t="s">
        <v>1683</v>
      </c>
      <c r="N22" s="200"/>
      <c r="O22" s="200" t="s">
        <v>48</v>
      </c>
      <c r="P22" s="200"/>
      <c r="Q22" s="200" t="s">
        <v>49</v>
      </c>
      <c r="R22" s="200"/>
      <c r="S22" s="27" t="s">
        <v>50</v>
      </c>
      <c r="T22" s="27" t="s">
        <v>58</v>
      </c>
      <c r="U22" s="27" t="s">
        <v>204</v>
      </c>
      <c r="V22" s="27" t="str">
        <f t="shared" si="0"/>
        <v>N/A</v>
      </c>
      <c r="W22" s="28">
        <f t="shared" si="1"/>
        <v>0.06</v>
      </c>
    </row>
    <row r="23" spans="2:27" ht="56.25" customHeight="1" x14ac:dyDescent="0.2">
      <c r="B23" s="127" t="s">
        <v>1689</v>
      </c>
      <c r="C23" s="199"/>
      <c r="D23" s="199"/>
      <c r="E23" s="199"/>
      <c r="F23" s="199"/>
      <c r="G23" s="199"/>
      <c r="H23" s="199"/>
      <c r="I23" s="199"/>
      <c r="J23" s="199"/>
      <c r="K23" s="199"/>
      <c r="L23" s="199"/>
      <c r="M23" s="200" t="s">
        <v>1683</v>
      </c>
      <c r="N23" s="200"/>
      <c r="O23" s="200" t="s">
        <v>48</v>
      </c>
      <c r="P23" s="200"/>
      <c r="Q23" s="200" t="s">
        <v>49</v>
      </c>
      <c r="R23" s="200"/>
      <c r="S23" s="27" t="s">
        <v>50</v>
      </c>
      <c r="T23" s="27" t="s">
        <v>1688</v>
      </c>
      <c r="U23" s="27" t="s">
        <v>1687</v>
      </c>
      <c r="V23" s="27">
        <f t="shared" si="0"/>
        <v>830</v>
      </c>
      <c r="W23" s="28">
        <f t="shared" si="1"/>
        <v>62.25</v>
      </c>
    </row>
    <row r="24" spans="2:27" ht="56.25" customHeight="1" x14ac:dyDescent="0.2">
      <c r="B24" s="127" t="s">
        <v>1686</v>
      </c>
      <c r="C24" s="199"/>
      <c r="D24" s="199"/>
      <c r="E24" s="199"/>
      <c r="F24" s="199"/>
      <c r="G24" s="199"/>
      <c r="H24" s="199"/>
      <c r="I24" s="199"/>
      <c r="J24" s="199"/>
      <c r="K24" s="199"/>
      <c r="L24" s="199"/>
      <c r="M24" s="200" t="s">
        <v>1683</v>
      </c>
      <c r="N24" s="200"/>
      <c r="O24" s="200" t="s">
        <v>48</v>
      </c>
      <c r="P24" s="200"/>
      <c r="Q24" s="200" t="s">
        <v>49</v>
      </c>
      <c r="R24" s="200"/>
      <c r="S24" s="27" t="s">
        <v>50</v>
      </c>
      <c r="T24" s="27" t="s">
        <v>58</v>
      </c>
      <c r="U24" s="27" t="s">
        <v>58</v>
      </c>
      <c r="V24" s="27" t="str">
        <f t="shared" si="0"/>
        <v>N/A</v>
      </c>
      <c r="W24" s="28">
        <f t="shared" si="1"/>
        <v>0</v>
      </c>
    </row>
    <row r="25" spans="2:27" ht="56.25" customHeight="1" x14ac:dyDescent="0.2">
      <c r="B25" s="127" t="s">
        <v>1685</v>
      </c>
      <c r="C25" s="199"/>
      <c r="D25" s="199"/>
      <c r="E25" s="199"/>
      <c r="F25" s="199"/>
      <c r="G25" s="199"/>
      <c r="H25" s="199"/>
      <c r="I25" s="199"/>
      <c r="J25" s="199"/>
      <c r="K25" s="199"/>
      <c r="L25" s="199"/>
      <c r="M25" s="200" t="s">
        <v>1683</v>
      </c>
      <c r="N25" s="200"/>
      <c r="O25" s="200" t="s">
        <v>48</v>
      </c>
      <c r="P25" s="200"/>
      <c r="Q25" s="200" t="s">
        <v>49</v>
      </c>
      <c r="R25" s="200"/>
      <c r="S25" s="27" t="s">
        <v>50</v>
      </c>
      <c r="T25" s="27" t="s">
        <v>58</v>
      </c>
      <c r="U25" s="27" t="s">
        <v>58</v>
      </c>
      <c r="V25" s="27" t="str">
        <f t="shared" si="0"/>
        <v>N/A</v>
      </c>
      <c r="W25" s="28">
        <f t="shared" si="1"/>
        <v>0</v>
      </c>
    </row>
    <row r="26" spans="2:27" ht="56.25" customHeight="1" thickBot="1" x14ac:dyDescent="0.25">
      <c r="B26" s="127" t="s">
        <v>1684</v>
      </c>
      <c r="C26" s="199"/>
      <c r="D26" s="199"/>
      <c r="E26" s="199"/>
      <c r="F26" s="199"/>
      <c r="G26" s="199"/>
      <c r="H26" s="199"/>
      <c r="I26" s="199"/>
      <c r="J26" s="199"/>
      <c r="K26" s="199"/>
      <c r="L26" s="199"/>
      <c r="M26" s="200" t="s">
        <v>1683</v>
      </c>
      <c r="N26" s="200"/>
      <c r="O26" s="200" t="s">
        <v>48</v>
      </c>
      <c r="P26" s="200"/>
      <c r="Q26" s="200" t="s">
        <v>49</v>
      </c>
      <c r="R26" s="200"/>
      <c r="S26" s="27" t="s">
        <v>50</v>
      </c>
      <c r="T26" s="27" t="s">
        <v>58</v>
      </c>
      <c r="U26" s="27" t="s">
        <v>58</v>
      </c>
      <c r="V26" s="27" t="str">
        <f t="shared" si="0"/>
        <v>N/A</v>
      </c>
      <c r="W26" s="28">
        <f t="shared" si="1"/>
        <v>0</v>
      </c>
    </row>
    <row r="27" spans="2:27" ht="21.75" customHeight="1" thickTop="1" thickBot="1" x14ac:dyDescent="0.25">
      <c r="B27" s="7" t="s">
        <v>60</v>
      </c>
      <c r="C27" s="8"/>
      <c r="D27" s="8"/>
      <c r="E27" s="8"/>
      <c r="F27" s="8"/>
      <c r="G27" s="8"/>
      <c r="H27" s="9"/>
      <c r="I27" s="9"/>
      <c r="J27" s="9"/>
      <c r="K27" s="9"/>
      <c r="L27" s="9"/>
      <c r="M27" s="9"/>
      <c r="N27" s="9"/>
      <c r="O27" s="9"/>
      <c r="P27" s="9"/>
      <c r="Q27" s="9"/>
      <c r="R27" s="9"/>
      <c r="S27" s="9"/>
      <c r="T27" s="9"/>
      <c r="U27" s="9"/>
      <c r="V27" s="9"/>
      <c r="W27" s="10"/>
      <c r="X27" s="18"/>
    </row>
    <row r="28" spans="2:27" ht="29.25" customHeight="1" thickTop="1" thickBot="1" x14ac:dyDescent="0.25">
      <c r="B28" s="137" t="s">
        <v>2298</v>
      </c>
      <c r="C28" s="138"/>
      <c r="D28" s="138"/>
      <c r="E28" s="138"/>
      <c r="F28" s="138"/>
      <c r="G28" s="138"/>
      <c r="H28" s="138"/>
      <c r="I28" s="138"/>
      <c r="J28" s="138"/>
      <c r="K28" s="138"/>
      <c r="L28" s="138"/>
      <c r="M28" s="138"/>
      <c r="N28" s="138"/>
      <c r="O28" s="138"/>
      <c r="P28" s="138"/>
      <c r="Q28" s="139"/>
      <c r="R28" s="29" t="s">
        <v>41</v>
      </c>
      <c r="S28" s="143" t="s">
        <v>42</v>
      </c>
      <c r="T28" s="143"/>
      <c r="U28" s="30" t="s">
        <v>61</v>
      </c>
      <c r="V28" s="144" t="s">
        <v>62</v>
      </c>
      <c r="W28" s="145"/>
    </row>
    <row r="29" spans="2:27" ht="30.75" customHeight="1" thickBot="1" x14ac:dyDescent="0.25">
      <c r="B29" s="140"/>
      <c r="C29" s="141"/>
      <c r="D29" s="141"/>
      <c r="E29" s="141"/>
      <c r="F29" s="141"/>
      <c r="G29" s="141"/>
      <c r="H29" s="141"/>
      <c r="I29" s="141"/>
      <c r="J29" s="141"/>
      <c r="K29" s="141"/>
      <c r="L29" s="141"/>
      <c r="M29" s="141"/>
      <c r="N29" s="141"/>
      <c r="O29" s="141"/>
      <c r="P29" s="141"/>
      <c r="Q29" s="142"/>
      <c r="R29" s="31" t="s">
        <v>63</v>
      </c>
      <c r="S29" s="31" t="s">
        <v>63</v>
      </c>
      <c r="T29" s="31" t="s">
        <v>48</v>
      </c>
      <c r="U29" s="31" t="s">
        <v>63</v>
      </c>
      <c r="V29" s="31" t="s">
        <v>64</v>
      </c>
      <c r="W29" s="32" t="s">
        <v>65</v>
      </c>
      <c r="Y29" s="18"/>
    </row>
    <row r="30" spans="2:27" ht="23.25" customHeight="1" thickBot="1" x14ac:dyDescent="0.25">
      <c r="B30" s="146" t="s">
        <v>66</v>
      </c>
      <c r="C30" s="147"/>
      <c r="D30" s="147"/>
      <c r="E30" s="33" t="s">
        <v>1681</v>
      </c>
      <c r="F30" s="33"/>
      <c r="G30" s="33"/>
      <c r="H30" s="34"/>
      <c r="I30" s="34"/>
      <c r="J30" s="34"/>
      <c r="K30" s="34"/>
      <c r="L30" s="34"/>
      <c r="M30" s="34"/>
      <c r="N30" s="34"/>
      <c r="O30" s="34"/>
      <c r="P30" s="35"/>
      <c r="Q30" s="35"/>
      <c r="R30" s="36" t="s">
        <v>1682</v>
      </c>
      <c r="S30" s="36" t="s">
        <v>10</v>
      </c>
      <c r="T30" s="35"/>
      <c r="U30" s="36" t="s">
        <v>1678</v>
      </c>
      <c r="V30" s="35"/>
      <c r="W30" s="37">
        <f>+IF(ISERR(U30/R30*100),"N/A",ROUND(U30/R30*100,2))</f>
        <v>17.47</v>
      </c>
    </row>
    <row r="31" spans="2:27" ht="26.25" customHeight="1" thickBot="1" x14ac:dyDescent="0.25">
      <c r="B31" s="148" t="s">
        <v>69</v>
      </c>
      <c r="C31" s="149"/>
      <c r="D31" s="149"/>
      <c r="E31" s="38" t="s">
        <v>1681</v>
      </c>
      <c r="F31" s="38"/>
      <c r="G31" s="38"/>
      <c r="H31" s="39"/>
      <c r="I31" s="39"/>
      <c r="J31" s="39"/>
      <c r="K31" s="39"/>
      <c r="L31" s="39"/>
      <c r="M31" s="39"/>
      <c r="N31" s="39"/>
      <c r="O31" s="39"/>
      <c r="P31" s="40"/>
      <c r="Q31" s="40"/>
      <c r="R31" s="41" t="s">
        <v>1680</v>
      </c>
      <c r="S31" s="41" t="s">
        <v>1679</v>
      </c>
      <c r="T31" s="41">
        <f>+IF(ISERR(S31/R31*100),"N/A",ROUND(S31/R31*100,2))</f>
        <v>23.59</v>
      </c>
      <c r="U31" s="41" t="s">
        <v>1678</v>
      </c>
      <c r="V31" s="41">
        <f>+IF(ISERR(U31/S31*100),"N/A",ROUND(U31/S31*100,2))</f>
        <v>74.03</v>
      </c>
      <c r="W31" s="42">
        <f>+IF(ISERR(U31/R31*100),"N/A",ROUND(U31/R31*100,2))</f>
        <v>17.47</v>
      </c>
    </row>
    <row r="32" spans="2:27" ht="22.5" customHeight="1" thickTop="1" thickBot="1" x14ac:dyDescent="0.25">
      <c r="B32" s="7" t="s">
        <v>71</v>
      </c>
      <c r="C32" s="8"/>
      <c r="D32" s="8"/>
      <c r="E32" s="8"/>
      <c r="F32" s="8"/>
      <c r="G32" s="8"/>
      <c r="H32" s="9"/>
      <c r="I32" s="9"/>
      <c r="J32" s="9"/>
      <c r="K32" s="9"/>
      <c r="L32" s="9"/>
      <c r="M32" s="9"/>
      <c r="N32" s="9"/>
      <c r="O32" s="9"/>
      <c r="P32" s="9"/>
      <c r="Q32" s="9"/>
      <c r="R32" s="9"/>
      <c r="S32" s="9"/>
      <c r="T32" s="9"/>
      <c r="U32" s="9"/>
      <c r="V32" s="9"/>
      <c r="W32" s="10"/>
    </row>
    <row r="33" spans="2:23" ht="37.5" customHeight="1" thickTop="1" x14ac:dyDescent="0.2">
      <c r="B33" s="201" t="s">
        <v>2067</v>
      </c>
      <c r="C33" s="202"/>
      <c r="D33" s="202"/>
      <c r="E33" s="202"/>
      <c r="F33" s="202"/>
      <c r="G33" s="202"/>
      <c r="H33" s="202"/>
      <c r="I33" s="202"/>
      <c r="J33" s="202"/>
      <c r="K33" s="202"/>
      <c r="L33" s="202"/>
      <c r="M33" s="202"/>
      <c r="N33" s="202"/>
      <c r="O33" s="202"/>
      <c r="P33" s="202"/>
      <c r="Q33" s="202"/>
      <c r="R33" s="202"/>
      <c r="S33" s="202"/>
      <c r="T33" s="202"/>
      <c r="U33" s="202"/>
      <c r="V33" s="202"/>
      <c r="W33" s="203"/>
    </row>
    <row r="34" spans="2:23" ht="102.75" customHeight="1" thickBot="1" x14ac:dyDescent="0.25">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x14ac:dyDescent="0.2">
      <c r="B35" s="201" t="s">
        <v>2068</v>
      </c>
      <c r="C35" s="202"/>
      <c r="D35" s="202"/>
      <c r="E35" s="202"/>
      <c r="F35" s="202"/>
      <c r="G35" s="202"/>
      <c r="H35" s="202"/>
      <c r="I35" s="202"/>
      <c r="J35" s="202"/>
      <c r="K35" s="202"/>
      <c r="L35" s="202"/>
      <c r="M35" s="202"/>
      <c r="N35" s="202"/>
      <c r="O35" s="202"/>
      <c r="P35" s="202"/>
      <c r="Q35" s="202"/>
      <c r="R35" s="202"/>
      <c r="S35" s="202"/>
      <c r="T35" s="202"/>
      <c r="U35" s="202"/>
      <c r="V35" s="202"/>
      <c r="W35" s="203"/>
    </row>
    <row r="36" spans="2:23" ht="94.5" customHeight="1" thickBot="1" x14ac:dyDescent="0.25">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x14ac:dyDescent="0.2">
      <c r="B37" s="201" t="s">
        <v>2066</v>
      </c>
      <c r="C37" s="202"/>
      <c r="D37" s="202"/>
      <c r="E37" s="202"/>
      <c r="F37" s="202"/>
      <c r="G37" s="202"/>
      <c r="H37" s="202"/>
      <c r="I37" s="202"/>
      <c r="J37" s="202"/>
      <c r="K37" s="202"/>
      <c r="L37" s="202"/>
      <c r="M37" s="202"/>
      <c r="N37" s="202"/>
      <c r="O37" s="202"/>
      <c r="P37" s="202"/>
      <c r="Q37" s="202"/>
      <c r="R37" s="202"/>
      <c r="S37" s="202"/>
      <c r="T37" s="202"/>
      <c r="U37" s="202"/>
      <c r="V37" s="202"/>
      <c r="W37" s="203"/>
    </row>
    <row r="38" spans="2:23" ht="15.75" thickBot="1" x14ac:dyDescent="0.25">
      <c r="B38" s="207"/>
      <c r="C38" s="208"/>
      <c r="D38" s="208"/>
      <c r="E38" s="208"/>
      <c r="F38" s="208"/>
      <c r="G38" s="208"/>
      <c r="H38" s="208"/>
      <c r="I38" s="208"/>
      <c r="J38" s="208"/>
      <c r="K38" s="208"/>
      <c r="L38" s="208"/>
      <c r="M38" s="208"/>
      <c r="N38" s="208"/>
      <c r="O38" s="208"/>
      <c r="P38" s="208"/>
      <c r="Q38" s="208"/>
      <c r="R38" s="208"/>
      <c r="S38" s="208"/>
      <c r="T38" s="208"/>
      <c r="U38" s="208"/>
      <c r="V38" s="208"/>
      <c r="W38" s="209"/>
    </row>
  </sheetData>
  <mergeCells count="71">
    <mergeCell ref="B35:W36"/>
    <mergeCell ref="B37:W38"/>
    <mergeCell ref="S28:T28"/>
    <mergeCell ref="V28:W28"/>
    <mergeCell ref="B30:D30"/>
    <mergeCell ref="B31:D31"/>
    <mergeCell ref="B33:W34"/>
    <mergeCell ref="B26:L26"/>
    <mergeCell ref="M26:N26"/>
    <mergeCell ref="O26:P26"/>
    <mergeCell ref="Q26:R26"/>
    <mergeCell ref="B28:Q29"/>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2" manualBreakCount="2">
    <brk id="16" min="1" max="20" man="1"/>
    <brk id="31" min="1" max="22"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indexed="53"/>
    <pageSetUpPr fitToPage="1"/>
  </sheetPr>
  <dimension ref="A1:AA34"/>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1677</v>
      </c>
      <c r="D4" s="188" t="s">
        <v>1676</v>
      </c>
      <c r="E4" s="188"/>
      <c r="F4" s="188"/>
      <c r="G4" s="188"/>
      <c r="H4" s="189"/>
      <c r="J4" s="190" t="s">
        <v>6</v>
      </c>
      <c r="K4" s="188"/>
      <c r="L4" s="12" t="s">
        <v>1709</v>
      </c>
      <c r="M4" s="191" t="s">
        <v>1708</v>
      </c>
      <c r="N4" s="191"/>
      <c r="O4" s="191"/>
      <c r="P4" s="191"/>
      <c r="Q4" s="192"/>
      <c r="R4" s="13"/>
      <c r="S4" s="193" t="s">
        <v>2015</v>
      </c>
      <c r="T4" s="194"/>
      <c r="U4" s="194"/>
      <c r="V4" s="195" t="s">
        <v>1707</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1683</v>
      </c>
      <c r="D6" s="198" t="s">
        <v>1695</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18</v>
      </c>
      <c r="K8" s="19" t="s">
        <v>18</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56.75" customHeight="1" thickTop="1" thickBot="1" x14ac:dyDescent="0.25">
      <c r="B10" s="20" t="s">
        <v>21</v>
      </c>
      <c r="C10" s="195" t="s">
        <v>1706</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1693</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1705</v>
      </c>
      <c r="C21" s="199"/>
      <c r="D21" s="199"/>
      <c r="E21" s="199"/>
      <c r="F21" s="199"/>
      <c r="G21" s="199"/>
      <c r="H21" s="199"/>
      <c r="I21" s="199"/>
      <c r="J21" s="199"/>
      <c r="K21" s="199"/>
      <c r="L21" s="199"/>
      <c r="M21" s="200" t="s">
        <v>1683</v>
      </c>
      <c r="N21" s="200"/>
      <c r="O21" s="200" t="s">
        <v>48</v>
      </c>
      <c r="P21" s="200"/>
      <c r="Q21" s="200" t="s">
        <v>85</v>
      </c>
      <c r="R21" s="200"/>
      <c r="S21" s="27" t="s">
        <v>1704</v>
      </c>
      <c r="T21" s="27" t="s">
        <v>84</v>
      </c>
      <c r="U21" s="27" t="s">
        <v>84</v>
      </c>
      <c r="V21" s="27" t="str">
        <f>+IF(ISERR(U21/T21*100),"N/A",ROUND(U21/T21*100,2))</f>
        <v>N/A</v>
      </c>
      <c r="W21" s="28" t="str">
        <f>+IF(ISERR(U21/S21*100),"N/A",ROUND(U21/S21*100,2))</f>
        <v>N/A</v>
      </c>
    </row>
    <row r="22" spans="2:27" ht="56.25" customHeight="1" thickBot="1" x14ac:dyDescent="0.25">
      <c r="B22" s="127" t="s">
        <v>1703</v>
      </c>
      <c r="C22" s="199"/>
      <c r="D22" s="199"/>
      <c r="E22" s="199"/>
      <c r="F22" s="199"/>
      <c r="G22" s="199"/>
      <c r="H22" s="199"/>
      <c r="I22" s="199"/>
      <c r="J22" s="199"/>
      <c r="K22" s="199"/>
      <c r="L22" s="199"/>
      <c r="M22" s="200" t="s">
        <v>1683</v>
      </c>
      <c r="N22" s="200"/>
      <c r="O22" s="200" t="s">
        <v>48</v>
      </c>
      <c r="P22" s="200"/>
      <c r="Q22" s="200" t="s">
        <v>49</v>
      </c>
      <c r="R22" s="200"/>
      <c r="S22" s="27" t="s">
        <v>1702</v>
      </c>
      <c r="T22" s="27" t="s">
        <v>1701</v>
      </c>
      <c r="U22" s="27" t="s">
        <v>58</v>
      </c>
      <c r="V22" s="27">
        <f>+IF(ISERR(U22/T22*100),"N/A",ROUND(U22/T22*100,2))</f>
        <v>0</v>
      </c>
      <c r="W22" s="28">
        <f>+IF(ISERR(U22/S22*100),"N/A",ROUND(U22/S22*100,2))</f>
        <v>0</v>
      </c>
    </row>
    <row r="23" spans="2:27" ht="21.75" customHeight="1" thickTop="1" thickBot="1" x14ac:dyDescent="0.25">
      <c r="B23" s="7" t="s">
        <v>60</v>
      </c>
      <c r="C23" s="8"/>
      <c r="D23" s="8"/>
      <c r="E23" s="8"/>
      <c r="F23" s="8"/>
      <c r="G23" s="8"/>
      <c r="H23" s="9"/>
      <c r="I23" s="9"/>
      <c r="J23" s="9"/>
      <c r="K23" s="9"/>
      <c r="L23" s="9"/>
      <c r="M23" s="9"/>
      <c r="N23" s="9"/>
      <c r="O23" s="9"/>
      <c r="P23" s="9"/>
      <c r="Q23" s="9"/>
      <c r="R23" s="9"/>
      <c r="S23" s="9"/>
      <c r="T23" s="9"/>
      <c r="U23" s="9"/>
      <c r="V23" s="9"/>
      <c r="W23" s="10"/>
      <c r="X23" s="18"/>
    </row>
    <row r="24" spans="2:27" ht="29.25" customHeight="1" thickTop="1" thickBot="1" x14ac:dyDescent="0.25">
      <c r="B24" s="137" t="s">
        <v>2298</v>
      </c>
      <c r="C24" s="138"/>
      <c r="D24" s="138"/>
      <c r="E24" s="138"/>
      <c r="F24" s="138"/>
      <c r="G24" s="138"/>
      <c r="H24" s="138"/>
      <c r="I24" s="138"/>
      <c r="J24" s="138"/>
      <c r="K24" s="138"/>
      <c r="L24" s="138"/>
      <c r="M24" s="138"/>
      <c r="N24" s="138"/>
      <c r="O24" s="138"/>
      <c r="P24" s="138"/>
      <c r="Q24" s="139"/>
      <c r="R24" s="29" t="s">
        <v>41</v>
      </c>
      <c r="S24" s="143" t="s">
        <v>42</v>
      </c>
      <c r="T24" s="143"/>
      <c r="U24" s="30" t="s">
        <v>61</v>
      </c>
      <c r="V24" s="144" t="s">
        <v>62</v>
      </c>
      <c r="W24" s="145"/>
    </row>
    <row r="25" spans="2:27" ht="30.75" customHeight="1" thickBot="1" x14ac:dyDescent="0.25">
      <c r="B25" s="140"/>
      <c r="C25" s="141"/>
      <c r="D25" s="141"/>
      <c r="E25" s="141"/>
      <c r="F25" s="141"/>
      <c r="G25" s="141"/>
      <c r="H25" s="141"/>
      <c r="I25" s="141"/>
      <c r="J25" s="141"/>
      <c r="K25" s="141"/>
      <c r="L25" s="141"/>
      <c r="M25" s="141"/>
      <c r="N25" s="141"/>
      <c r="O25" s="141"/>
      <c r="P25" s="141"/>
      <c r="Q25" s="142"/>
      <c r="R25" s="31" t="s">
        <v>63</v>
      </c>
      <c r="S25" s="31" t="s">
        <v>63</v>
      </c>
      <c r="T25" s="31" t="s">
        <v>48</v>
      </c>
      <c r="U25" s="31" t="s">
        <v>63</v>
      </c>
      <c r="V25" s="31" t="s">
        <v>64</v>
      </c>
      <c r="W25" s="32" t="s">
        <v>65</v>
      </c>
      <c r="Y25" s="18"/>
    </row>
    <row r="26" spans="2:27" ht="23.25" customHeight="1" thickBot="1" x14ac:dyDescent="0.25">
      <c r="B26" s="146" t="s">
        <v>66</v>
      </c>
      <c r="C26" s="147"/>
      <c r="D26" s="147"/>
      <c r="E26" s="33" t="s">
        <v>1681</v>
      </c>
      <c r="F26" s="33"/>
      <c r="G26" s="33"/>
      <c r="H26" s="34"/>
      <c r="I26" s="34"/>
      <c r="J26" s="34"/>
      <c r="K26" s="34"/>
      <c r="L26" s="34"/>
      <c r="M26" s="34"/>
      <c r="N26" s="34"/>
      <c r="O26" s="34"/>
      <c r="P26" s="35"/>
      <c r="Q26" s="35"/>
      <c r="R26" s="36" t="s">
        <v>1700</v>
      </c>
      <c r="S26" s="36" t="s">
        <v>10</v>
      </c>
      <c r="T26" s="35"/>
      <c r="U26" s="36" t="s">
        <v>58</v>
      </c>
      <c r="V26" s="35"/>
      <c r="W26" s="37">
        <f>+IF(ISERR(U26/R26*100),"N/A",ROUND(U26/R26*100,2))</f>
        <v>0</v>
      </c>
    </row>
    <row r="27" spans="2:27" ht="26.25" customHeight="1" thickBot="1" x14ac:dyDescent="0.25">
      <c r="B27" s="148" t="s">
        <v>69</v>
      </c>
      <c r="C27" s="149"/>
      <c r="D27" s="149"/>
      <c r="E27" s="38" t="s">
        <v>1681</v>
      </c>
      <c r="F27" s="38"/>
      <c r="G27" s="38"/>
      <c r="H27" s="39"/>
      <c r="I27" s="39"/>
      <c r="J27" s="39"/>
      <c r="K27" s="39"/>
      <c r="L27" s="39"/>
      <c r="M27" s="39"/>
      <c r="N27" s="39"/>
      <c r="O27" s="39"/>
      <c r="P27" s="40"/>
      <c r="Q27" s="40"/>
      <c r="R27" s="41" t="s">
        <v>1700</v>
      </c>
      <c r="S27" s="41" t="s">
        <v>1699</v>
      </c>
      <c r="T27" s="41">
        <f>+IF(ISERR(S27/R27*100),"N/A",ROUND(S27/R27*100,2))</f>
        <v>49.41</v>
      </c>
      <c r="U27" s="41" t="s">
        <v>58</v>
      </c>
      <c r="V27" s="41">
        <f>+IF(ISERR(U27/S27*100),"N/A",ROUND(U27/S27*100,2))</f>
        <v>0</v>
      </c>
      <c r="W27" s="42">
        <f>+IF(ISERR(U27/R27*100),"N/A",ROUND(U27/R27*100,2))</f>
        <v>0</v>
      </c>
    </row>
    <row r="28" spans="2:27" ht="22.5" customHeight="1" thickTop="1" thickBot="1" x14ac:dyDescent="0.25">
      <c r="B28" s="7" t="s">
        <v>71</v>
      </c>
      <c r="C28" s="8"/>
      <c r="D28" s="8"/>
      <c r="E28" s="8"/>
      <c r="F28" s="8"/>
      <c r="G28" s="8"/>
      <c r="H28" s="9"/>
      <c r="I28" s="9"/>
      <c r="J28" s="9"/>
      <c r="K28" s="9"/>
      <c r="L28" s="9"/>
      <c r="M28" s="9"/>
      <c r="N28" s="9"/>
      <c r="O28" s="9"/>
      <c r="P28" s="9"/>
      <c r="Q28" s="9"/>
      <c r="R28" s="9"/>
      <c r="S28" s="9"/>
      <c r="T28" s="9"/>
      <c r="U28" s="9"/>
      <c r="V28" s="9"/>
      <c r="W28" s="10"/>
    </row>
    <row r="29" spans="2:27" ht="37.5" customHeight="1" thickTop="1" x14ac:dyDescent="0.2">
      <c r="B29" s="201" t="s">
        <v>2064</v>
      </c>
      <c r="C29" s="202"/>
      <c r="D29" s="202"/>
      <c r="E29" s="202"/>
      <c r="F29" s="202"/>
      <c r="G29" s="202"/>
      <c r="H29" s="202"/>
      <c r="I29" s="202"/>
      <c r="J29" s="202"/>
      <c r="K29" s="202"/>
      <c r="L29" s="202"/>
      <c r="M29" s="202"/>
      <c r="N29" s="202"/>
      <c r="O29" s="202"/>
      <c r="P29" s="202"/>
      <c r="Q29" s="202"/>
      <c r="R29" s="202"/>
      <c r="S29" s="202"/>
      <c r="T29" s="202"/>
      <c r="U29" s="202"/>
      <c r="V29" s="202"/>
      <c r="W29" s="203"/>
    </row>
    <row r="30" spans="2:27" ht="15" customHeight="1" thickBot="1" x14ac:dyDescent="0.25">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x14ac:dyDescent="0.2">
      <c r="B31" s="201" t="s">
        <v>2065</v>
      </c>
      <c r="C31" s="202"/>
      <c r="D31" s="202"/>
      <c r="E31" s="202"/>
      <c r="F31" s="202"/>
      <c r="G31" s="202"/>
      <c r="H31" s="202"/>
      <c r="I31" s="202"/>
      <c r="J31" s="202"/>
      <c r="K31" s="202"/>
      <c r="L31" s="202"/>
      <c r="M31" s="202"/>
      <c r="N31" s="202"/>
      <c r="O31" s="202"/>
      <c r="P31" s="202"/>
      <c r="Q31" s="202"/>
      <c r="R31" s="202"/>
      <c r="S31" s="202"/>
      <c r="T31" s="202"/>
      <c r="U31" s="202"/>
      <c r="V31" s="202"/>
      <c r="W31" s="203"/>
    </row>
    <row r="32" spans="2:27" ht="81"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2066</v>
      </c>
      <c r="C33" s="202"/>
      <c r="D33" s="202"/>
      <c r="E33" s="202"/>
      <c r="F33" s="202"/>
      <c r="G33" s="202"/>
      <c r="H33" s="202"/>
      <c r="I33" s="202"/>
      <c r="J33" s="202"/>
      <c r="K33" s="202"/>
      <c r="L33" s="202"/>
      <c r="M33" s="202"/>
      <c r="N33" s="202"/>
      <c r="O33" s="202"/>
      <c r="P33" s="202"/>
      <c r="Q33" s="202"/>
      <c r="R33" s="202"/>
      <c r="S33" s="202"/>
      <c r="T33" s="202"/>
      <c r="U33" s="202"/>
      <c r="V33" s="202"/>
      <c r="W33" s="203"/>
    </row>
    <row r="34" spans="2:23" ht="15.75" thickBot="1" x14ac:dyDescent="0.25">
      <c r="B34" s="207"/>
      <c r="C34" s="208"/>
      <c r="D34" s="208"/>
      <c r="E34" s="208"/>
      <c r="F34" s="208"/>
      <c r="G34" s="208"/>
      <c r="H34" s="208"/>
      <c r="I34" s="208"/>
      <c r="J34" s="208"/>
      <c r="K34" s="208"/>
      <c r="L34" s="208"/>
      <c r="M34" s="208"/>
      <c r="N34" s="208"/>
      <c r="O34" s="208"/>
      <c r="P34" s="208"/>
      <c r="Q34" s="208"/>
      <c r="R34" s="208"/>
      <c r="S34" s="208"/>
      <c r="T34" s="208"/>
      <c r="U34" s="208"/>
      <c r="V34" s="208"/>
      <c r="W34" s="20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112"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112" customWidth="1"/>
    <col min="9" max="9" width="7.625" style="112" customWidth="1"/>
    <col min="10" max="13" width="11.375" style="112"/>
    <col min="14" max="14" width="9.125" style="112" customWidth="1"/>
    <col min="15" max="15" width="10.25" style="112" customWidth="1"/>
    <col min="16" max="16" width="9.375" style="112" customWidth="1"/>
    <col min="17" max="17" width="10" style="112" customWidth="1"/>
    <col min="18" max="18" width="13.625" style="112" customWidth="1"/>
    <col min="19" max="19" width="14.375" style="112" customWidth="1"/>
    <col min="20" max="21" width="12.75" style="112" customWidth="1"/>
    <col min="22" max="22" width="12" style="112" customWidth="1"/>
    <col min="23" max="24" width="11.375" style="112"/>
    <col min="25" max="25" width="14.75" style="112" customWidth="1"/>
    <col min="26" max="28" width="11.375" style="112"/>
    <col min="29" max="29" width="12" style="112" bestFit="1" customWidth="1"/>
    <col min="30" max="16384" width="11.375" style="112"/>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v>47</v>
      </c>
      <c r="D4" s="188" t="s">
        <v>1676</v>
      </c>
      <c r="E4" s="188"/>
      <c r="F4" s="188"/>
      <c r="G4" s="188"/>
      <c r="H4" s="189"/>
      <c r="J4" s="190" t="s">
        <v>6</v>
      </c>
      <c r="K4" s="188"/>
      <c r="L4" s="12" t="s">
        <v>203</v>
      </c>
      <c r="M4" s="191" t="s">
        <v>2370</v>
      </c>
      <c r="N4" s="191"/>
      <c r="O4" s="191"/>
      <c r="P4" s="191"/>
      <c r="Q4" s="192"/>
      <c r="R4" s="13"/>
      <c r="S4" s="193" t="s">
        <v>2015</v>
      </c>
      <c r="T4" s="194"/>
      <c r="U4" s="194"/>
      <c r="V4" s="195">
        <v>12.788869999999999</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1683</v>
      </c>
      <c r="D6" s="198" t="s">
        <v>1695</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v>0</v>
      </c>
      <c r="K8" s="19">
        <v>0</v>
      </c>
      <c r="L8" s="19">
        <v>0</v>
      </c>
      <c r="M8" s="19">
        <v>0</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2371</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1693</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c r="C21" s="199"/>
      <c r="D21" s="199"/>
      <c r="E21" s="199"/>
      <c r="F21" s="199"/>
      <c r="G21" s="199"/>
      <c r="H21" s="199"/>
      <c r="I21" s="199"/>
      <c r="J21" s="199"/>
      <c r="K21" s="199"/>
      <c r="L21" s="199"/>
      <c r="M21" s="200"/>
      <c r="N21" s="200"/>
      <c r="O21" s="200"/>
      <c r="P21" s="200"/>
      <c r="Q21" s="200"/>
      <c r="R21" s="200"/>
      <c r="S21" s="27"/>
      <c r="T21" s="27"/>
      <c r="U21" s="27"/>
      <c r="V21" s="27"/>
      <c r="W21" s="28"/>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108"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109" t="s">
        <v>63</v>
      </c>
      <c r="S24" s="109" t="s">
        <v>63</v>
      </c>
      <c r="T24" s="109" t="s">
        <v>48</v>
      </c>
      <c r="U24" s="109" t="s">
        <v>63</v>
      </c>
      <c r="V24" s="109" t="s">
        <v>64</v>
      </c>
      <c r="W24" s="32" t="s">
        <v>65</v>
      </c>
      <c r="Y24" s="18"/>
    </row>
    <row r="25" spans="2:27" ht="23.25" customHeight="1" thickBot="1" x14ac:dyDescent="0.25">
      <c r="B25" s="146" t="s">
        <v>66</v>
      </c>
      <c r="C25" s="147"/>
      <c r="D25" s="147"/>
      <c r="E25" s="110" t="s">
        <v>1681</v>
      </c>
      <c r="F25" s="110"/>
      <c r="G25" s="110"/>
      <c r="H25" s="34"/>
      <c r="I25" s="34"/>
      <c r="J25" s="34"/>
      <c r="K25" s="34"/>
      <c r="L25" s="34"/>
      <c r="M25" s="34"/>
      <c r="N25" s="34"/>
      <c r="O25" s="34"/>
      <c r="P25" s="35"/>
      <c r="Q25" s="35"/>
      <c r="R25" s="36">
        <v>12.788869999999999</v>
      </c>
      <c r="S25" s="36"/>
      <c r="T25" s="35"/>
      <c r="U25" s="36">
        <v>0.23</v>
      </c>
      <c r="V25" s="35"/>
      <c r="W25" s="37">
        <f>+IF(ISERR(U25/R25*100),"N/A",ROUND(U25/R25*100,2))</f>
        <v>1.8</v>
      </c>
    </row>
    <row r="26" spans="2:27" ht="26.25" customHeight="1" thickBot="1" x14ac:dyDescent="0.25">
      <c r="B26" s="148" t="s">
        <v>69</v>
      </c>
      <c r="C26" s="149"/>
      <c r="D26" s="149"/>
      <c r="E26" s="111" t="s">
        <v>1681</v>
      </c>
      <c r="F26" s="111"/>
      <c r="G26" s="111"/>
      <c r="H26" s="39"/>
      <c r="I26" s="39"/>
      <c r="J26" s="39"/>
      <c r="K26" s="39"/>
      <c r="L26" s="39"/>
      <c r="M26" s="39"/>
      <c r="N26" s="39"/>
      <c r="O26" s="39"/>
      <c r="P26" s="40"/>
      <c r="Q26" s="40"/>
      <c r="R26" s="41">
        <v>12.788869999999999</v>
      </c>
      <c r="S26" s="41">
        <v>1.82</v>
      </c>
      <c r="T26" s="41">
        <f>+IF(ISERR(S26/R26*100),"N/A",ROUND(S26/R26*100,2))</f>
        <v>14.23</v>
      </c>
      <c r="U26" s="41">
        <v>0.23</v>
      </c>
      <c r="V26" s="41">
        <f>+IF(ISERR(U26/S26*100),"N/A",ROUND(U26/S26*100,2))</f>
        <v>12.64</v>
      </c>
      <c r="W26" s="42">
        <f>+IF(ISERR(U26/R26*100),"N/A",ROUND(U26/R26*100,2))</f>
        <v>1.8</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2372</v>
      </c>
      <c r="C28" s="202"/>
      <c r="D28" s="202"/>
      <c r="E28" s="202"/>
      <c r="F28" s="202"/>
      <c r="G28" s="202"/>
      <c r="H28" s="202"/>
      <c r="I28" s="202"/>
      <c r="J28" s="202"/>
      <c r="K28" s="202"/>
      <c r="L28" s="202"/>
      <c r="M28" s="202"/>
      <c r="N28" s="202"/>
      <c r="O28" s="202"/>
      <c r="P28" s="202"/>
      <c r="Q28" s="202"/>
      <c r="R28" s="202"/>
      <c r="S28" s="202"/>
      <c r="T28" s="202"/>
      <c r="U28" s="202"/>
      <c r="V28" s="202"/>
      <c r="W28" s="203"/>
    </row>
    <row r="29" spans="2:27" ht="42.7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0" customHeight="1" thickTop="1" x14ac:dyDescent="0.2">
      <c r="B30" s="201" t="s">
        <v>2373</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27.75" customHeight="1" thickTop="1" x14ac:dyDescent="0.2">
      <c r="B32" s="201" t="s">
        <v>2374</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44" fitToHeight="0" orientation="landscape" r:id="rId1"/>
  <headerFooter>
    <oddFooter>&amp;R&amp;P de &amp;N</oddFooter>
  </headerFooter>
  <rowBreaks count="1" manualBreakCount="1">
    <brk id="16" min="1" max="22" man="1"/>
  </rowBreaks>
  <colBreaks count="1" manualBreakCount="1">
    <brk id="23"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00"/>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112"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112" customWidth="1"/>
    <col min="9" max="9" width="7.625" style="112" customWidth="1"/>
    <col min="10" max="13" width="11.375" style="112"/>
    <col min="14" max="14" width="9.125" style="112" customWidth="1"/>
    <col min="15" max="15" width="10.25" style="112" customWidth="1"/>
    <col min="16" max="16" width="9.375" style="112" customWidth="1"/>
    <col min="17" max="17" width="10" style="112" customWidth="1"/>
    <col min="18" max="18" width="13.625" style="112" customWidth="1"/>
    <col min="19" max="19" width="14.375" style="112" customWidth="1"/>
    <col min="20" max="21" width="12.75" style="112" customWidth="1"/>
    <col min="22" max="22" width="12" style="112" customWidth="1"/>
    <col min="23" max="24" width="11.375" style="112"/>
    <col min="25" max="25" width="14.75" style="112" customWidth="1"/>
    <col min="26" max="28" width="11.375" style="112"/>
    <col min="29" max="29" width="12" style="112" bestFit="1" customWidth="1"/>
    <col min="30" max="16384" width="11.375" style="112"/>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v>47</v>
      </c>
      <c r="D4" s="188" t="s">
        <v>1676</v>
      </c>
      <c r="E4" s="188"/>
      <c r="F4" s="188"/>
      <c r="G4" s="188"/>
      <c r="H4" s="189"/>
      <c r="J4" s="190" t="s">
        <v>6</v>
      </c>
      <c r="K4" s="188"/>
      <c r="L4" s="12" t="s">
        <v>1261</v>
      </c>
      <c r="M4" s="191" t="s">
        <v>1260</v>
      </c>
      <c r="N4" s="191"/>
      <c r="O4" s="191"/>
      <c r="P4" s="191"/>
      <c r="Q4" s="192"/>
      <c r="R4" s="13"/>
      <c r="S4" s="193" t="s">
        <v>2015</v>
      </c>
      <c r="T4" s="194"/>
      <c r="U4" s="194"/>
      <c r="V4" s="195">
        <v>8.2489380000000008</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1683</v>
      </c>
      <c r="D6" s="198" t="s">
        <v>1695</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v>0</v>
      </c>
      <c r="K8" s="19">
        <v>0</v>
      </c>
      <c r="L8" s="19">
        <v>0</v>
      </c>
      <c r="M8" s="19">
        <v>0</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2376</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1693</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c r="C21" s="199"/>
      <c r="D21" s="199"/>
      <c r="E21" s="199"/>
      <c r="F21" s="199"/>
      <c r="G21" s="199"/>
      <c r="H21" s="199"/>
      <c r="I21" s="199"/>
      <c r="J21" s="199"/>
      <c r="K21" s="199"/>
      <c r="L21" s="199"/>
      <c r="M21" s="200"/>
      <c r="N21" s="200"/>
      <c r="O21" s="200"/>
      <c r="P21" s="200"/>
      <c r="Q21" s="200"/>
      <c r="R21" s="200"/>
      <c r="S21" s="27"/>
      <c r="T21" s="27"/>
      <c r="U21" s="27"/>
      <c r="V21" s="27"/>
      <c r="W21" s="28"/>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108"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109" t="s">
        <v>63</v>
      </c>
      <c r="S24" s="109" t="s">
        <v>63</v>
      </c>
      <c r="T24" s="109" t="s">
        <v>48</v>
      </c>
      <c r="U24" s="109" t="s">
        <v>63</v>
      </c>
      <c r="V24" s="109" t="s">
        <v>64</v>
      </c>
      <c r="W24" s="32" t="s">
        <v>65</v>
      </c>
      <c r="Y24" s="18"/>
    </row>
    <row r="25" spans="2:27" ht="23.25" customHeight="1" thickBot="1" x14ac:dyDescent="0.25">
      <c r="B25" s="146" t="s">
        <v>66</v>
      </c>
      <c r="C25" s="147"/>
      <c r="D25" s="147"/>
      <c r="E25" s="110" t="s">
        <v>1681</v>
      </c>
      <c r="F25" s="110"/>
      <c r="G25" s="110"/>
      <c r="H25" s="34"/>
      <c r="I25" s="34"/>
      <c r="J25" s="34"/>
      <c r="K25" s="34"/>
      <c r="L25" s="34"/>
      <c r="M25" s="34"/>
      <c r="N25" s="34"/>
      <c r="O25" s="34"/>
      <c r="P25" s="35"/>
      <c r="Q25" s="35"/>
      <c r="R25" s="36">
        <v>8.2489380000000008</v>
      </c>
      <c r="S25" s="36"/>
      <c r="T25" s="35"/>
      <c r="U25" s="36">
        <v>1.05</v>
      </c>
      <c r="V25" s="35"/>
      <c r="W25" s="37">
        <f>+IF(ISERR(U25/R25*100),"N/A",ROUND(U25/R25*100,2))</f>
        <v>12.73</v>
      </c>
    </row>
    <row r="26" spans="2:27" ht="26.25" customHeight="1" thickBot="1" x14ac:dyDescent="0.25">
      <c r="B26" s="148" t="s">
        <v>69</v>
      </c>
      <c r="C26" s="149"/>
      <c r="D26" s="149"/>
      <c r="E26" s="111" t="s">
        <v>1681</v>
      </c>
      <c r="F26" s="111"/>
      <c r="G26" s="111"/>
      <c r="H26" s="39"/>
      <c r="I26" s="39"/>
      <c r="J26" s="39"/>
      <c r="K26" s="39"/>
      <c r="L26" s="39"/>
      <c r="M26" s="39"/>
      <c r="N26" s="39"/>
      <c r="O26" s="39"/>
      <c r="P26" s="40"/>
      <c r="Q26" s="40"/>
      <c r="R26" s="41">
        <v>8.0201710399999993</v>
      </c>
      <c r="S26" s="41">
        <v>1.33</v>
      </c>
      <c r="T26" s="41">
        <f>+IF(ISERR(S26/R26*100),"N/A",ROUND(S26/R26*100,2))</f>
        <v>16.579999999999998</v>
      </c>
      <c r="U26" s="41">
        <v>1.05</v>
      </c>
      <c r="V26" s="41">
        <f>+IF(ISERR(U26/S26*100),"N/A",ROUND(U26/S26*100,2))</f>
        <v>78.95</v>
      </c>
      <c r="W26" s="42">
        <f>+IF(ISERR(U26/R26*100),"N/A",ROUND(U26/R26*100,2))</f>
        <v>13.09</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2375</v>
      </c>
      <c r="C28" s="202"/>
      <c r="D28" s="202"/>
      <c r="E28" s="202"/>
      <c r="F28" s="202"/>
      <c r="G28" s="202"/>
      <c r="H28" s="202"/>
      <c r="I28" s="202"/>
      <c r="J28" s="202"/>
      <c r="K28" s="202"/>
      <c r="L28" s="202"/>
      <c r="M28" s="202"/>
      <c r="N28" s="202"/>
      <c r="O28" s="202"/>
      <c r="P28" s="202"/>
      <c r="Q28" s="202"/>
      <c r="R28" s="202"/>
      <c r="S28" s="202"/>
      <c r="T28" s="202"/>
      <c r="U28" s="202"/>
      <c r="V28" s="202"/>
      <c r="W28" s="203"/>
    </row>
    <row r="29" spans="2:27" ht="1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0" customHeight="1" thickTop="1" x14ac:dyDescent="0.2">
      <c r="B30" s="201" t="s">
        <v>2373</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27.75" customHeight="1" thickTop="1" x14ac:dyDescent="0.2">
      <c r="B32" s="201" t="s">
        <v>2374</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scale="44" fitToHeight="0" orientation="landscape" r:id="rId1"/>
  <headerFooter>
    <oddFooter>&amp;R&amp;P de &amp;N</oddFooter>
  </headerFooter>
  <rowBreaks count="1" manualBreakCount="1">
    <brk id="16" min="1" max="22"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indexed="53"/>
    <pageSetUpPr fitToPage="1"/>
  </sheetPr>
  <dimension ref="A1:AA34"/>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1677</v>
      </c>
      <c r="D4" s="188" t="s">
        <v>1676</v>
      </c>
      <c r="E4" s="188"/>
      <c r="F4" s="188"/>
      <c r="G4" s="188"/>
      <c r="H4" s="189"/>
      <c r="J4" s="190" t="s">
        <v>6</v>
      </c>
      <c r="K4" s="188"/>
      <c r="L4" s="12" t="s">
        <v>1729</v>
      </c>
      <c r="M4" s="191" t="s">
        <v>1728</v>
      </c>
      <c r="N4" s="191"/>
      <c r="O4" s="191"/>
      <c r="P4" s="191"/>
      <c r="Q4" s="192"/>
      <c r="R4" s="13"/>
      <c r="S4" s="193" t="s">
        <v>2015</v>
      </c>
      <c r="T4" s="194"/>
      <c r="U4" s="194"/>
      <c r="V4" s="195" t="s">
        <v>1727</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1715</v>
      </c>
      <c r="D6" s="198" t="s">
        <v>1726</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1725</v>
      </c>
      <c r="K8" s="19" t="s">
        <v>1724</v>
      </c>
      <c r="L8" s="19" t="s">
        <v>1723</v>
      </c>
      <c r="M8" s="19" t="s">
        <v>1722</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14" customHeight="1" thickTop="1" thickBot="1" x14ac:dyDescent="0.25">
      <c r="B10" s="20" t="s">
        <v>21</v>
      </c>
      <c r="C10" s="195" t="s">
        <v>1721</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1720</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1719</v>
      </c>
      <c r="C21" s="199"/>
      <c r="D21" s="199"/>
      <c r="E21" s="199"/>
      <c r="F21" s="199"/>
      <c r="G21" s="199"/>
      <c r="H21" s="199"/>
      <c r="I21" s="199"/>
      <c r="J21" s="199"/>
      <c r="K21" s="199"/>
      <c r="L21" s="199"/>
      <c r="M21" s="200" t="s">
        <v>1715</v>
      </c>
      <c r="N21" s="200"/>
      <c r="O21" s="200" t="s">
        <v>48</v>
      </c>
      <c r="P21" s="200"/>
      <c r="Q21" s="200" t="s">
        <v>49</v>
      </c>
      <c r="R21" s="200"/>
      <c r="S21" s="27" t="s">
        <v>1718</v>
      </c>
      <c r="T21" s="27" t="s">
        <v>399</v>
      </c>
      <c r="U21" s="27" t="s">
        <v>1717</v>
      </c>
      <c r="V21" s="27">
        <f>+IF(ISERR(U21/T21*100),"N/A",ROUND(U21/T21*100,2))</f>
        <v>300</v>
      </c>
      <c r="W21" s="28">
        <f>+IF(ISERR(U21/S21*100),"N/A",ROUND(U21/S21*100,2))</f>
        <v>3.16</v>
      </c>
    </row>
    <row r="22" spans="2:27" ht="56.25" customHeight="1" thickBot="1" x14ac:dyDescent="0.25">
      <c r="B22" s="127" t="s">
        <v>1716</v>
      </c>
      <c r="C22" s="199"/>
      <c r="D22" s="199"/>
      <c r="E22" s="199"/>
      <c r="F22" s="199"/>
      <c r="G22" s="199"/>
      <c r="H22" s="199"/>
      <c r="I22" s="199"/>
      <c r="J22" s="199"/>
      <c r="K22" s="199"/>
      <c r="L22" s="199"/>
      <c r="M22" s="200" t="s">
        <v>1715</v>
      </c>
      <c r="N22" s="200"/>
      <c r="O22" s="200" t="s">
        <v>48</v>
      </c>
      <c r="P22" s="200"/>
      <c r="Q22" s="200" t="s">
        <v>49</v>
      </c>
      <c r="R22" s="200"/>
      <c r="S22" s="27" t="s">
        <v>939</v>
      </c>
      <c r="T22" s="27" t="s">
        <v>376</v>
      </c>
      <c r="U22" s="27" t="s">
        <v>376</v>
      </c>
      <c r="V22" s="27">
        <f>+IF(ISERR(U22/T22*100),"N/A",ROUND(U22/T22*100,2))</f>
        <v>100</v>
      </c>
      <c r="W22" s="28">
        <f>+IF(ISERR(U22/S22*100),"N/A",ROUND(U22/S22*100,2))</f>
        <v>0.3</v>
      </c>
    </row>
    <row r="23" spans="2:27" ht="21.75" customHeight="1" thickTop="1" thickBot="1" x14ac:dyDescent="0.25">
      <c r="B23" s="7" t="s">
        <v>60</v>
      </c>
      <c r="C23" s="8"/>
      <c r="D23" s="8"/>
      <c r="E23" s="8"/>
      <c r="F23" s="8"/>
      <c r="G23" s="8"/>
      <c r="H23" s="9"/>
      <c r="I23" s="9"/>
      <c r="J23" s="9"/>
      <c r="K23" s="9"/>
      <c r="L23" s="9"/>
      <c r="M23" s="9"/>
      <c r="N23" s="9"/>
      <c r="O23" s="9"/>
      <c r="P23" s="9"/>
      <c r="Q23" s="9"/>
      <c r="R23" s="9"/>
      <c r="S23" s="9"/>
      <c r="T23" s="9"/>
      <c r="U23" s="9"/>
      <c r="V23" s="9"/>
      <c r="W23" s="10"/>
      <c r="X23" s="18"/>
    </row>
    <row r="24" spans="2:27" ht="29.25" customHeight="1" thickTop="1" thickBot="1" x14ac:dyDescent="0.25">
      <c r="B24" s="137" t="s">
        <v>2298</v>
      </c>
      <c r="C24" s="138"/>
      <c r="D24" s="138"/>
      <c r="E24" s="138"/>
      <c r="F24" s="138"/>
      <c r="G24" s="138"/>
      <c r="H24" s="138"/>
      <c r="I24" s="138"/>
      <c r="J24" s="138"/>
      <c r="K24" s="138"/>
      <c r="L24" s="138"/>
      <c r="M24" s="138"/>
      <c r="N24" s="138"/>
      <c r="O24" s="138"/>
      <c r="P24" s="138"/>
      <c r="Q24" s="139"/>
      <c r="R24" s="29" t="s">
        <v>41</v>
      </c>
      <c r="S24" s="143" t="s">
        <v>42</v>
      </c>
      <c r="T24" s="143"/>
      <c r="U24" s="30" t="s">
        <v>61</v>
      </c>
      <c r="V24" s="144" t="s">
        <v>62</v>
      </c>
      <c r="W24" s="145"/>
    </row>
    <row r="25" spans="2:27" ht="30.75" customHeight="1" thickBot="1" x14ac:dyDescent="0.25">
      <c r="B25" s="140"/>
      <c r="C25" s="141"/>
      <c r="D25" s="141"/>
      <c r="E25" s="141"/>
      <c r="F25" s="141"/>
      <c r="G25" s="141"/>
      <c r="H25" s="141"/>
      <c r="I25" s="141"/>
      <c r="J25" s="141"/>
      <c r="K25" s="141"/>
      <c r="L25" s="141"/>
      <c r="M25" s="141"/>
      <c r="N25" s="141"/>
      <c r="O25" s="141"/>
      <c r="P25" s="141"/>
      <c r="Q25" s="142"/>
      <c r="R25" s="31" t="s">
        <v>63</v>
      </c>
      <c r="S25" s="31" t="s">
        <v>63</v>
      </c>
      <c r="T25" s="31" t="s">
        <v>48</v>
      </c>
      <c r="U25" s="31" t="s">
        <v>63</v>
      </c>
      <c r="V25" s="31" t="s">
        <v>64</v>
      </c>
      <c r="W25" s="32" t="s">
        <v>65</v>
      </c>
      <c r="Y25" s="18"/>
    </row>
    <row r="26" spans="2:27" ht="23.25" customHeight="1" thickBot="1" x14ac:dyDescent="0.25">
      <c r="B26" s="146" t="s">
        <v>66</v>
      </c>
      <c r="C26" s="147"/>
      <c r="D26" s="147"/>
      <c r="E26" s="33" t="s">
        <v>1713</v>
      </c>
      <c r="F26" s="33"/>
      <c r="G26" s="33"/>
      <c r="H26" s="34"/>
      <c r="I26" s="34"/>
      <c r="J26" s="34"/>
      <c r="K26" s="34"/>
      <c r="L26" s="34"/>
      <c r="M26" s="34"/>
      <c r="N26" s="34"/>
      <c r="O26" s="34"/>
      <c r="P26" s="35"/>
      <c r="Q26" s="35"/>
      <c r="R26" s="36" t="s">
        <v>1714</v>
      </c>
      <c r="S26" s="36" t="s">
        <v>10</v>
      </c>
      <c r="T26" s="35"/>
      <c r="U26" s="36" t="s">
        <v>1710</v>
      </c>
      <c r="V26" s="35"/>
      <c r="W26" s="37">
        <f>+IF(ISERR(U26/R26*100),"N/A",ROUND(U26/R26*100,2))</f>
        <v>2.98</v>
      </c>
    </row>
    <row r="27" spans="2:27" ht="26.25" customHeight="1" thickBot="1" x14ac:dyDescent="0.25">
      <c r="B27" s="148" t="s">
        <v>69</v>
      </c>
      <c r="C27" s="149"/>
      <c r="D27" s="149"/>
      <c r="E27" s="38" t="s">
        <v>1713</v>
      </c>
      <c r="F27" s="38"/>
      <c r="G27" s="38"/>
      <c r="H27" s="39"/>
      <c r="I27" s="39"/>
      <c r="J27" s="39"/>
      <c r="K27" s="39"/>
      <c r="L27" s="39"/>
      <c r="M27" s="39"/>
      <c r="N27" s="39"/>
      <c r="O27" s="39"/>
      <c r="P27" s="40"/>
      <c r="Q27" s="40"/>
      <c r="R27" s="41" t="s">
        <v>1712</v>
      </c>
      <c r="S27" s="41" t="s">
        <v>1711</v>
      </c>
      <c r="T27" s="41">
        <f>+IF(ISERR(S27/R27*100),"N/A",ROUND(S27/R27*100,2))</f>
        <v>12.72</v>
      </c>
      <c r="U27" s="41" t="s">
        <v>1710</v>
      </c>
      <c r="V27" s="41">
        <f>+IF(ISERR(U27/S27*100),"N/A",ROUND(U27/S27*100,2))</f>
        <v>32.06</v>
      </c>
      <c r="W27" s="42">
        <f>+IF(ISERR(U27/R27*100),"N/A",ROUND(U27/R27*100,2))</f>
        <v>4.08</v>
      </c>
    </row>
    <row r="28" spans="2:27" ht="22.5" customHeight="1" thickTop="1" thickBot="1" x14ac:dyDescent="0.25">
      <c r="B28" s="7" t="s">
        <v>71</v>
      </c>
      <c r="C28" s="8"/>
      <c r="D28" s="8"/>
      <c r="E28" s="8"/>
      <c r="F28" s="8"/>
      <c r="G28" s="8"/>
      <c r="H28" s="9"/>
      <c r="I28" s="9"/>
      <c r="J28" s="9"/>
      <c r="K28" s="9"/>
      <c r="L28" s="9"/>
      <c r="M28" s="9"/>
      <c r="N28" s="9"/>
      <c r="O28" s="9"/>
      <c r="P28" s="9"/>
      <c r="Q28" s="9"/>
      <c r="R28" s="9"/>
      <c r="S28" s="9"/>
      <c r="T28" s="9"/>
      <c r="U28" s="9"/>
      <c r="V28" s="9"/>
      <c r="W28" s="10"/>
    </row>
    <row r="29" spans="2:27" ht="37.5" customHeight="1" thickTop="1" x14ac:dyDescent="0.2">
      <c r="B29" s="201" t="s">
        <v>2061</v>
      </c>
      <c r="C29" s="202"/>
      <c r="D29" s="202"/>
      <c r="E29" s="202"/>
      <c r="F29" s="202"/>
      <c r="G29" s="202"/>
      <c r="H29" s="202"/>
      <c r="I29" s="202"/>
      <c r="J29" s="202"/>
      <c r="K29" s="202"/>
      <c r="L29" s="202"/>
      <c r="M29" s="202"/>
      <c r="N29" s="202"/>
      <c r="O29" s="202"/>
      <c r="P29" s="202"/>
      <c r="Q29" s="202"/>
      <c r="R29" s="202"/>
      <c r="S29" s="202"/>
      <c r="T29" s="202"/>
      <c r="U29" s="202"/>
      <c r="V29" s="202"/>
      <c r="W29" s="203"/>
    </row>
    <row r="30" spans="2:27" ht="79.5" customHeight="1" thickBot="1" x14ac:dyDescent="0.25">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x14ac:dyDescent="0.2">
      <c r="B31" s="201" t="s">
        <v>2062</v>
      </c>
      <c r="C31" s="202"/>
      <c r="D31" s="202"/>
      <c r="E31" s="202"/>
      <c r="F31" s="202"/>
      <c r="G31" s="202"/>
      <c r="H31" s="202"/>
      <c r="I31" s="202"/>
      <c r="J31" s="202"/>
      <c r="K31" s="202"/>
      <c r="L31" s="202"/>
      <c r="M31" s="202"/>
      <c r="N31" s="202"/>
      <c r="O31" s="202"/>
      <c r="P31" s="202"/>
      <c r="Q31" s="202"/>
      <c r="R31" s="202"/>
      <c r="S31" s="202"/>
      <c r="T31" s="202"/>
      <c r="U31" s="202"/>
      <c r="V31" s="202"/>
      <c r="W31" s="203"/>
    </row>
    <row r="32" spans="2:27" ht="43.5"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2063</v>
      </c>
      <c r="C33" s="202"/>
      <c r="D33" s="202"/>
      <c r="E33" s="202"/>
      <c r="F33" s="202"/>
      <c r="G33" s="202"/>
      <c r="H33" s="202"/>
      <c r="I33" s="202"/>
      <c r="J33" s="202"/>
      <c r="K33" s="202"/>
      <c r="L33" s="202"/>
      <c r="M33" s="202"/>
      <c r="N33" s="202"/>
      <c r="O33" s="202"/>
      <c r="P33" s="202"/>
      <c r="Q33" s="202"/>
      <c r="R33" s="202"/>
      <c r="S33" s="202"/>
      <c r="T33" s="202"/>
      <c r="U33" s="202"/>
      <c r="V33" s="202"/>
      <c r="W33" s="203"/>
    </row>
    <row r="34" spans="2:23" ht="63" customHeight="1" thickBot="1" x14ac:dyDescent="0.25">
      <c r="B34" s="207"/>
      <c r="C34" s="208"/>
      <c r="D34" s="208"/>
      <c r="E34" s="208"/>
      <c r="F34" s="208"/>
      <c r="G34" s="208"/>
      <c r="H34" s="208"/>
      <c r="I34" s="208"/>
      <c r="J34" s="208"/>
      <c r="K34" s="208"/>
      <c r="L34" s="208"/>
      <c r="M34" s="208"/>
      <c r="N34" s="208"/>
      <c r="O34" s="208"/>
      <c r="P34" s="208"/>
      <c r="Q34" s="208"/>
      <c r="R34" s="208"/>
      <c r="S34" s="208"/>
      <c r="T34" s="208"/>
      <c r="U34" s="208"/>
      <c r="V34" s="208"/>
      <c r="W34" s="20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indexed="53"/>
    <pageSetUpPr fitToPage="1"/>
  </sheetPr>
  <dimension ref="A1:AA38"/>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1753</v>
      </c>
      <c r="D4" s="188" t="s">
        <v>1752</v>
      </c>
      <c r="E4" s="188"/>
      <c r="F4" s="188"/>
      <c r="G4" s="188"/>
      <c r="H4" s="189"/>
      <c r="J4" s="190" t="s">
        <v>6</v>
      </c>
      <c r="K4" s="188"/>
      <c r="L4" s="12" t="s">
        <v>1751</v>
      </c>
      <c r="M4" s="191" t="s">
        <v>1750</v>
      </c>
      <c r="N4" s="191"/>
      <c r="O4" s="191"/>
      <c r="P4" s="191"/>
      <c r="Q4" s="192"/>
      <c r="R4" s="13"/>
      <c r="S4" s="193" t="s">
        <v>2015</v>
      </c>
      <c r="T4" s="194"/>
      <c r="U4" s="194"/>
      <c r="V4" s="195" t="s">
        <v>1749</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1263</v>
      </c>
      <c r="D6" s="198" t="s">
        <v>1748</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1734</v>
      </c>
      <c r="D7" s="197" t="s">
        <v>1747</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1746</v>
      </c>
      <c r="K8" s="19" t="s">
        <v>1745</v>
      </c>
      <c r="L8" s="19" t="s">
        <v>1744</v>
      </c>
      <c r="M8" s="19" t="s">
        <v>1743</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206.25" customHeight="1" thickTop="1" thickBot="1" x14ac:dyDescent="0.25">
      <c r="B10" s="20" t="s">
        <v>21</v>
      </c>
      <c r="C10" s="195" t="s">
        <v>1742</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1741</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1740</v>
      </c>
      <c r="C21" s="199"/>
      <c r="D21" s="199"/>
      <c r="E21" s="199"/>
      <c r="F21" s="199"/>
      <c r="G21" s="199"/>
      <c r="H21" s="199"/>
      <c r="I21" s="199"/>
      <c r="J21" s="199"/>
      <c r="K21" s="199"/>
      <c r="L21" s="199"/>
      <c r="M21" s="200" t="s">
        <v>1263</v>
      </c>
      <c r="N21" s="200"/>
      <c r="O21" s="200" t="s">
        <v>48</v>
      </c>
      <c r="P21" s="200"/>
      <c r="Q21" s="200" t="s">
        <v>49</v>
      </c>
      <c r="R21" s="200"/>
      <c r="S21" s="27" t="s">
        <v>50</v>
      </c>
      <c r="T21" s="27" t="s">
        <v>289</v>
      </c>
      <c r="U21" s="27" t="s">
        <v>1739</v>
      </c>
      <c r="V21" s="27">
        <f>+IF(ISERR(U21/T21*100),"N/A",ROUND(U21/T21*100,2))</f>
        <v>370.59</v>
      </c>
      <c r="W21" s="28">
        <f>+IF(ISERR(U21/S21*100),"N/A",ROUND(U21/S21*100,2))</f>
        <v>126</v>
      </c>
    </row>
    <row r="22" spans="2:27" ht="56.25" customHeight="1" x14ac:dyDescent="0.2">
      <c r="B22" s="127" t="s">
        <v>1738</v>
      </c>
      <c r="C22" s="199"/>
      <c r="D22" s="199"/>
      <c r="E22" s="199"/>
      <c r="F22" s="199"/>
      <c r="G22" s="199"/>
      <c r="H22" s="199"/>
      <c r="I22" s="199"/>
      <c r="J22" s="199"/>
      <c r="K22" s="199"/>
      <c r="L22" s="199"/>
      <c r="M22" s="200" t="s">
        <v>1263</v>
      </c>
      <c r="N22" s="200"/>
      <c r="O22" s="200" t="s">
        <v>48</v>
      </c>
      <c r="P22" s="200"/>
      <c r="Q22" s="200" t="s">
        <v>49</v>
      </c>
      <c r="R22" s="200"/>
      <c r="S22" s="27" t="s">
        <v>50</v>
      </c>
      <c r="T22" s="27" t="s">
        <v>51</v>
      </c>
      <c r="U22" s="27" t="s">
        <v>598</v>
      </c>
      <c r="V22" s="27">
        <f>+IF(ISERR(U22/T22*100),"N/A",ROUND(U22/T22*100,2))</f>
        <v>310</v>
      </c>
      <c r="W22" s="28">
        <f>+IF(ISERR(U22/S22*100),"N/A",ROUND(U22/S22*100,2))</f>
        <v>77.5</v>
      </c>
    </row>
    <row r="23" spans="2:27" ht="56.25" customHeight="1" x14ac:dyDescent="0.2">
      <c r="B23" s="127" t="s">
        <v>1737</v>
      </c>
      <c r="C23" s="199"/>
      <c r="D23" s="199"/>
      <c r="E23" s="199"/>
      <c r="F23" s="199"/>
      <c r="G23" s="199"/>
      <c r="H23" s="199"/>
      <c r="I23" s="199"/>
      <c r="J23" s="199"/>
      <c r="K23" s="199"/>
      <c r="L23" s="199"/>
      <c r="M23" s="200" t="s">
        <v>1263</v>
      </c>
      <c r="N23" s="200"/>
      <c r="O23" s="200" t="s">
        <v>1604</v>
      </c>
      <c r="P23" s="200"/>
      <c r="Q23" s="200" t="s">
        <v>49</v>
      </c>
      <c r="R23" s="200"/>
      <c r="S23" s="27" t="s">
        <v>50</v>
      </c>
      <c r="T23" s="27" t="s">
        <v>51</v>
      </c>
      <c r="U23" s="27" t="s">
        <v>1736</v>
      </c>
      <c r="V23" s="27">
        <f>+IF(ISERR(U23/T23*100),"N/A",ROUND(U23/T23*100,2))</f>
        <v>206.84</v>
      </c>
      <c r="W23" s="28">
        <f>+IF(ISERR(U23/S23*100),"N/A",ROUND(U23/S23*100,2))</f>
        <v>51.71</v>
      </c>
    </row>
    <row r="24" spans="2:27" ht="56.25" customHeight="1" thickBot="1" x14ac:dyDescent="0.25">
      <c r="B24" s="127" t="s">
        <v>1735</v>
      </c>
      <c r="C24" s="199"/>
      <c r="D24" s="199"/>
      <c r="E24" s="199"/>
      <c r="F24" s="199"/>
      <c r="G24" s="199"/>
      <c r="H24" s="199"/>
      <c r="I24" s="199"/>
      <c r="J24" s="199"/>
      <c r="K24" s="199"/>
      <c r="L24" s="199"/>
      <c r="M24" s="200" t="s">
        <v>1734</v>
      </c>
      <c r="N24" s="200"/>
      <c r="O24" s="200" t="s">
        <v>48</v>
      </c>
      <c r="P24" s="200"/>
      <c r="Q24" s="200" t="s">
        <v>49</v>
      </c>
      <c r="R24" s="200"/>
      <c r="S24" s="27" t="s">
        <v>507</v>
      </c>
      <c r="T24" s="27" t="s">
        <v>507</v>
      </c>
      <c r="U24" s="27" t="s">
        <v>507</v>
      </c>
      <c r="V24" s="27">
        <f>+IF(ISERR(U24/T24*100),"N/A",ROUND(U24/T24*100,2))</f>
        <v>100</v>
      </c>
      <c r="W24" s="28">
        <f>+IF(ISERR(U24/S24*100),"N/A",ROUND(U24/S24*100,2))</f>
        <v>100</v>
      </c>
    </row>
    <row r="25" spans="2:27" ht="21.75" customHeight="1" thickTop="1" thickBot="1" x14ac:dyDescent="0.25">
      <c r="B25" s="7" t="s">
        <v>60</v>
      </c>
      <c r="C25" s="8"/>
      <c r="D25" s="8"/>
      <c r="E25" s="8"/>
      <c r="F25" s="8"/>
      <c r="G25" s="8"/>
      <c r="H25" s="9"/>
      <c r="I25" s="9"/>
      <c r="J25" s="9"/>
      <c r="K25" s="9"/>
      <c r="L25" s="9"/>
      <c r="M25" s="9"/>
      <c r="N25" s="9"/>
      <c r="O25" s="9"/>
      <c r="P25" s="9"/>
      <c r="Q25" s="9"/>
      <c r="R25" s="9"/>
      <c r="S25" s="9"/>
      <c r="T25" s="9"/>
      <c r="U25" s="9"/>
      <c r="V25" s="9"/>
      <c r="W25" s="10"/>
      <c r="X25" s="18"/>
    </row>
    <row r="26" spans="2:27" ht="29.25" customHeight="1" thickTop="1" thickBot="1" x14ac:dyDescent="0.25">
      <c r="B26" s="137" t="s">
        <v>2298</v>
      </c>
      <c r="C26" s="138"/>
      <c r="D26" s="138"/>
      <c r="E26" s="138"/>
      <c r="F26" s="138"/>
      <c r="G26" s="138"/>
      <c r="H26" s="138"/>
      <c r="I26" s="138"/>
      <c r="J26" s="138"/>
      <c r="K26" s="138"/>
      <c r="L26" s="138"/>
      <c r="M26" s="138"/>
      <c r="N26" s="138"/>
      <c r="O26" s="138"/>
      <c r="P26" s="138"/>
      <c r="Q26" s="139"/>
      <c r="R26" s="29" t="s">
        <v>41</v>
      </c>
      <c r="S26" s="143" t="s">
        <v>42</v>
      </c>
      <c r="T26" s="143"/>
      <c r="U26" s="30" t="s">
        <v>61</v>
      </c>
      <c r="V26" s="144" t="s">
        <v>62</v>
      </c>
      <c r="W26" s="145"/>
    </row>
    <row r="27" spans="2:27" ht="30.75" customHeight="1" thickBot="1" x14ac:dyDescent="0.25">
      <c r="B27" s="140"/>
      <c r="C27" s="141"/>
      <c r="D27" s="141"/>
      <c r="E27" s="141"/>
      <c r="F27" s="141"/>
      <c r="G27" s="141"/>
      <c r="H27" s="141"/>
      <c r="I27" s="141"/>
      <c r="J27" s="141"/>
      <c r="K27" s="141"/>
      <c r="L27" s="141"/>
      <c r="M27" s="141"/>
      <c r="N27" s="141"/>
      <c r="O27" s="141"/>
      <c r="P27" s="141"/>
      <c r="Q27" s="142"/>
      <c r="R27" s="31" t="s">
        <v>63</v>
      </c>
      <c r="S27" s="31" t="s">
        <v>63</v>
      </c>
      <c r="T27" s="31" t="s">
        <v>48</v>
      </c>
      <c r="U27" s="31" t="s">
        <v>63</v>
      </c>
      <c r="V27" s="31" t="s">
        <v>64</v>
      </c>
      <c r="W27" s="32" t="s">
        <v>65</v>
      </c>
      <c r="Y27" s="18"/>
    </row>
    <row r="28" spans="2:27" ht="23.25" customHeight="1" thickBot="1" x14ac:dyDescent="0.25">
      <c r="B28" s="146" t="s">
        <v>66</v>
      </c>
      <c r="C28" s="147"/>
      <c r="D28" s="147"/>
      <c r="E28" s="33" t="s">
        <v>1262</v>
      </c>
      <c r="F28" s="33"/>
      <c r="G28" s="33"/>
      <c r="H28" s="34"/>
      <c r="I28" s="34"/>
      <c r="J28" s="34"/>
      <c r="K28" s="34"/>
      <c r="L28" s="34"/>
      <c r="M28" s="34"/>
      <c r="N28" s="34"/>
      <c r="O28" s="34"/>
      <c r="P28" s="35"/>
      <c r="Q28" s="35"/>
      <c r="R28" s="36" t="s">
        <v>1733</v>
      </c>
      <c r="S28" s="36" t="s">
        <v>10</v>
      </c>
      <c r="T28" s="35"/>
      <c r="U28" s="36" t="s">
        <v>87</v>
      </c>
      <c r="V28" s="35"/>
      <c r="W28" s="37">
        <f>+IF(ISERR(U28/R28*100),"N/A",ROUND(U28/R28*100,2))</f>
        <v>10.96</v>
      </c>
    </row>
    <row r="29" spans="2:27" ht="26.25" customHeight="1" x14ac:dyDescent="0.2">
      <c r="B29" s="148" t="s">
        <v>69</v>
      </c>
      <c r="C29" s="149"/>
      <c r="D29" s="149"/>
      <c r="E29" s="38" t="s">
        <v>1262</v>
      </c>
      <c r="F29" s="38"/>
      <c r="G29" s="38"/>
      <c r="H29" s="39"/>
      <c r="I29" s="39"/>
      <c r="J29" s="39"/>
      <c r="K29" s="39"/>
      <c r="L29" s="39"/>
      <c r="M29" s="39"/>
      <c r="N29" s="39"/>
      <c r="O29" s="39"/>
      <c r="P29" s="40"/>
      <c r="Q29" s="40"/>
      <c r="R29" s="41" t="s">
        <v>1732</v>
      </c>
      <c r="S29" s="41" t="s">
        <v>87</v>
      </c>
      <c r="T29" s="41">
        <f>+IF(ISERR(S29/R29*100),"N/A",ROUND(S29/R29*100,2))</f>
        <v>11.24</v>
      </c>
      <c r="U29" s="41" t="s">
        <v>87</v>
      </c>
      <c r="V29" s="41">
        <f>+IF(ISERR(U29/S29*100),"N/A",ROUND(U29/S29*100,2))</f>
        <v>100</v>
      </c>
      <c r="W29" s="42">
        <f>+IF(ISERR(U29/R29*100),"N/A",ROUND(U29/R29*100,2))</f>
        <v>11.24</v>
      </c>
    </row>
    <row r="30" spans="2:27" ht="23.25" customHeight="1" thickBot="1" x14ac:dyDescent="0.25">
      <c r="B30" s="146" t="s">
        <v>66</v>
      </c>
      <c r="C30" s="147"/>
      <c r="D30" s="147"/>
      <c r="E30" s="33" t="s">
        <v>1731</v>
      </c>
      <c r="F30" s="33"/>
      <c r="G30" s="33"/>
      <c r="H30" s="34"/>
      <c r="I30" s="34"/>
      <c r="J30" s="34"/>
      <c r="K30" s="34"/>
      <c r="L30" s="34"/>
      <c r="M30" s="34"/>
      <c r="N30" s="34"/>
      <c r="O30" s="34"/>
      <c r="P30" s="35"/>
      <c r="Q30" s="35"/>
      <c r="R30" s="36" t="s">
        <v>1440</v>
      </c>
      <c r="S30" s="36" t="s">
        <v>10</v>
      </c>
      <c r="T30" s="35"/>
      <c r="U30" s="36" t="s">
        <v>567</v>
      </c>
      <c r="V30" s="35"/>
      <c r="W30" s="37">
        <f>+IF(ISERR(U30/R30*100),"N/A",ROUND(U30/R30*100,2))</f>
        <v>0.9</v>
      </c>
    </row>
    <row r="31" spans="2:27" ht="26.25" customHeight="1" thickBot="1" x14ac:dyDescent="0.25">
      <c r="B31" s="148" t="s">
        <v>69</v>
      </c>
      <c r="C31" s="149"/>
      <c r="D31" s="149"/>
      <c r="E31" s="38" t="s">
        <v>1731</v>
      </c>
      <c r="F31" s="38"/>
      <c r="G31" s="38"/>
      <c r="H31" s="39"/>
      <c r="I31" s="39"/>
      <c r="J31" s="39"/>
      <c r="K31" s="39"/>
      <c r="L31" s="39"/>
      <c r="M31" s="39"/>
      <c r="N31" s="39"/>
      <c r="O31" s="39"/>
      <c r="P31" s="40"/>
      <c r="Q31" s="40"/>
      <c r="R31" s="41" t="s">
        <v>1730</v>
      </c>
      <c r="S31" s="41" t="s">
        <v>567</v>
      </c>
      <c r="T31" s="41">
        <f>+IF(ISERR(S31/R31*100),"N/A",ROUND(S31/R31*100,2))</f>
        <v>0.12</v>
      </c>
      <c r="U31" s="41" t="s">
        <v>567</v>
      </c>
      <c r="V31" s="41">
        <f>+IF(ISERR(U31/S31*100),"N/A",ROUND(U31/S31*100,2))</f>
        <v>100</v>
      </c>
      <c r="W31" s="42">
        <f>+IF(ISERR(U31/R31*100),"N/A",ROUND(U31/R31*100,2))</f>
        <v>0.12</v>
      </c>
    </row>
    <row r="32" spans="2:27" ht="22.5" customHeight="1" thickTop="1" thickBot="1" x14ac:dyDescent="0.25">
      <c r="B32" s="7" t="s">
        <v>71</v>
      </c>
      <c r="C32" s="8"/>
      <c r="D32" s="8"/>
      <c r="E32" s="8"/>
      <c r="F32" s="8"/>
      <c r="G32" s="8"/>
      <c r="H32" s="9"/>
      <c r="I32" s="9"/>
      <c r="J32" s="9"/>
      <c r="K32" s="9"/>
      <c r="L32" s="9"/>
      <c r="M32" s="9"/>
      <c r="N32" s="9"/>
      <c r="O32" s="9"/>
      <c r="P32" s="9"/>
      <c r="Q32" s="9"/>
      <c r="R32" s="9"/>
      <c r="S32" s="9"/>
      <c r="T32" s="9"/>
      <c r="U32" s="9"/>
      <c r="V32" s="9"/>
      <c r="W32" s="10"/>
    </row>
    <row r="33" spans="2:23" ht="37.5" customHeight="1" thickTop="1" x14ac:dyDescent="0.2">
      <c r="B33" s="201" t="s">
        <v>2058</v>
      </c>
      <c r="C33" s="202"/>
      <c r="D33" s="202"/>
      <c r="E33" s="202"/>
      <c r="F33" s="202"/>
      <c r="G33" s="202"/>
      <c r="H33" s="202"/>
      <c r="I33" s="202"/>
      <c r="J33" s="202"/>
      <c r="K33" s="202"/>
      <c r="L33" s="202"/>
      <c r="M33" s="202"/>
      <c r="N33" s="202"/>
      <c r="O33" s="202"/>
      <c r="P33" s="202"/>
      <c r="Q33" s="202"/>
      <c r="R33" s="202"/>
      <c r="S33" s="202"/>
      <c r="T33" s="202"/>
      <c r="U33" s="202"/>
      <c r="V33" s="202"/>
      <c r="W33" s="203"/>
    </row>
    <row r="34" spans="2:23" ht="122.25" customHeight="1" thickBot="1" x14ac:dyDescent="0.25">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x14ac:dyDescent="0.2">
      <c r="B35" s="201" t="s">
        <v>2059</v>
      </c>
      <c r="C35" s="202"/>
      <c r="D35" s="202"/>
      <c r="E35" s="202"/>
      <c r="F35" s="202"/>
      <c r="G35" s="202"/>
      <c r="H35" s="202"/>
      <c r="I35" s="202"/>
      <c r="J35" s="202"/>
      <c r="K35" s="202"/>
      <c r="L35" s="202"/>
      <c r="M35" s="202"/>
      <c r="N35" s="202"/>
      <c r="O35" s="202"/>
      <c r="P35" s="202"/>
      <c r="Q35" s="202"/>
      <c r="R35" s="202"/>
      <c r="S35" s="202"/>
      <c r="T35" s="202"/>
      <c r="U35" s="202"/>
      <c r="V35" s="202"/>
      <c r="W35" s="203"/>
    </row>
    <row r="36" spans="2:23" ht="111.75" customHeight="1" thickBot="1" x14ac:dyDescent="0.25">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x14ac:dyDescent="0.2">
      <c r="B37" s="201" t="s">
        <v>2060</v>
      </c>
      <c r="C37" s="202"/>
      <c r="D37" s="202"/>
      <c r="E37" s="202"/>
      <c r="F37" s="202"/>
      <c r="G37" s="202"/>
      <c r="H37" s="202"/>
      <c r="I37" s="202"/>
      <c r="J37" s="202"/>
      <c r="K37" s="202"/>
      <c r="L37" s="202"/>
      <c r="M37" s="202"/>
      <c r="N37" s="202"/>
      <c r="O37" s="202"/>
      <c r="P37" s="202"/>
      <c r="Q37" s="202"/>
      <c r="R37" s="202"/>
      <c r="S37" s="202"/>
      <c r="T37" s="202"/>
      <c r="U37" s="202"/>
      <c r="V37" s="202"/>
      <c r="W37" s="203"/>
    </row>
    <row r="38" spans="2:23" ht="132.75" customHeight="1" thickBot="1" x14ac:dyDescent="0.25">
      <c r="B38" s="207"/>
      <c r="C38" s="208"/>
      <c r="D38" s="208"/>
      <c r="E38" s="208"/>
      <c r="F38" s="208"/>
      <c r="G38" s="208"/>
      <c r="H38" s="208"/>
      <c r="I38" s="208"/>
      <c r="J38" s="208"/>
      <c r="K38" s="208"/>
      <c r="L38" s="208"/>
      <c r="M38" s="208"/>
      <c r="N38" s="208"/>
      <c r="O38" s="208"/>
      <c r="P38" s="208"/>
      <c r="Q38" s="208"/>
      <c r="R38" s="208"/>
      <c r="S38" s="208"/>
      <c r="T38" s="208"/>
      <c r="U38" s="208"/>
      <c r="V38" s="208"/>
      <c r="W38" s="209"/>
    </row>
  </sheetData>
  <mergeCells count="65">
    <mergeCell ref="S26:T26"/>
    <mergeCell ref="B35:W36"/>
    <mergeCell ref="B37:W38"/>
    <mergeCell ref="V26:W26"/>
    <mergeCell ref="B28:D28"/>
    <mergeCell ref="B29:D29"/>
    <mergeCell ref="B30:D30"/>
    <mergeCell ref="B31:D31"/>
    <mergeCell ref="B33:W34"/>
    <mergeCell ref="B24:L24"/>
    <mergeCell ref="M24:N24"/>
    <mergeCell ref="O24:P24"/>
    <mergeCell ref="Q24:R24"/>
    <mergeCell ref="B26:Q27"/>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2" manualBreakCount="2">
    <brk id="16" min="1" max="20" man="1"/>
    <brk id="34" min="1" max="22"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1753</v>
      </c>
      <c r="D4" s="188" t="s">
        <v>1752</v>
      </c>
      <c r="E4" s="188"/>
      <c r="F4" s="188"/>
      <c r="G4" s="188"/>
      <c r="H4" s="189"/>
      <c r="J4" s="190" t="s">
        <v>6</v>
      </c>
      <c r="K4" s="188"/>
      <c r="L4" s="12" t="s">
        <v>1762</v>
      </c>
      <c r="M4" s="191" t="s">
        <v>1761</v>
      </c>
      <c r="N4" s="191"/>
      <c r="O4" s="191"/>
      <c r="P4" s="191"/>
      <c r="Q4" s="192"/>
      <c r="R4" s="13"/>
      <c r="S4" s="193" t="s">
        <v>2015</v>
      </c>
      <c r="T4" s="194"/>
      <c r="U4" s="194"/>
      <c r="V4" s="195" t="s">
        <v>1760</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1263</v>
      </c>
      <c r="D6" s="198" t="s">
        <v>1748</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1759</v>
      </c>
      <c r="K8" s="19" t="s">
        <v>1758</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1757</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1756</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1755</v>
      </c>
      <c r="C21" s="199"/>
      <c r="D21" s="199"/>
      <c r="E21" s="199"/>
      <c r="F21" s="199"/>
      <c r="G21" s="199"/>
      <c r="H21" s="199"/>
      <c r="I21" s="199"/>
      <c r="J21" s="199"/>
      <c r="K21" s="199"/>
      <c r="L21" s="199"/>
      <c r="M21" s="200" t="s">
        <v>1263</v>
      </c>
      <c r="N21" s="200"/>
      <c r="O21" s="200" t="s">
        <v>48</v>
      </c>
      <c r="P21" s="200"/>
      <c r="Q21" s="200" t="s">
        <v>49</v>
      </c>
      <c r="R21" s="200"/>
      <c r="S21" s="27" t="s">
        <v>79</v>
      </c>
      <c r="T21" s="27" t="s">
        <v>58</v>
      </c>
      <c r="U21" s="27" t="s">
        <v>58</v>
      </c>
      <c r="V21" s="27" t="str">
        <f>+IF(ISERR(U21/T21*100),"N/A",ROUND(U21/T21*100,2))</f>
        <v>N/A</v>
      </c>
      <c r="W21" s="28">
        <f>+IF(ISERR(U21/S21*100),"N/A",ROUND(U21/S21*100,2))</f>
        <v>0</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1262</v>
      </c>
      <c r="F25" s="33"/>
      <c r="G25" s="33"/>
      <c r="H25" s="34"/>
      <c r="I25" s="34"/>
      <c r="J25" s="34"/>
      <c r="K25" s="34"/>
      <c r="L25" s="34"/>
      <c r="M25" s="34"/>
      <c r="N25" s="34"/>
      <c r="O25" s="34"/>
      <c r="P25" s="35"/>
      <c r="Q25" s="35"/>
      <c r="R25" s="36" t="s">
        <v>1754</v>
      </c>
      <c r="S25" s="36" t="s">
        <v>10</v>
      </c>
      <c r="T25" s="35"/>
      <c r="U25" s="36" t="s">
        <v>58</v>
      </c>
      <c r="V25" s="35"/>
      <c r="W25" s="37">
        <f>+IF(ISERR(U25/R25*100),"N/A",ROUND(U25/R25*100,2))</f>
        <v>0</v>
      </c>
    </row>
    <row r="26" spans="2:27" ht="26.25" customHeight="1" thickBot="1" x14ac:dyDescent="0.25">
      <c r="B26" s="148" t="s">
        <v>69</v>
      </c>
      <c r="C26" s="149"/>
      <c r="D26" s="149"/>
      <c r="E26" s="38" t="s">
        <v>1262</v>
      </c>
      <c r="F26" s="38"/>
      <c r="G26" s="38"/>
      <c r="H26" s="39"/>
      <c r="I26" s="39"/>
      <c r="J26" s="39"/>
      <c r="K26" s="39"/>
      <c r="L26" s="39"/>
      <c r="M26" s="39"/>
      <c r="N26" s="39"/>
      <c r="O26" s="39"/>
      <c r="P26" s="40"/>
      <c r="Q26" s="40"/>
      <c r="R26" s="41" t="s">
        <v>1754</v>
      </c>
      <c r="S26" s="41" t="s">
        <v>58</v>
      </c>
      <c r="T26" s="41">
        <f>+IF(ISERR(S26/R26*100),"N/A",ROUND(S26/R26*100,2))</f>
        <v>0</v>
      </c>
      <c r="U26" s="41" t="s">
        <v>58</v>
      </c>
      <c r="V26" s="41" t="str">
        <f>+IF(ISERR(U26/S26*100),"N/A",ROUND(U26/S26*100,2))</f>
        <v>N/A</v>
      </c>
      <c r="W26" s="42">
        <f>+IF(ISERR(U26/R26*100),"N/A",ROUND(U26/R26*100,2))</f>
        <v>0</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2055</v>
      </c>
      <c r="C28" s="202"/>
      <c r="D28" s="202"/>
      <c r="E28" s="202"/>
      <c r="F28" s="202"/>
      <c r="G28" s="202"/>
      <c r="H28" s="202"/>
      <c r="I28" s="202"/>
      <c r="J28" s="202"/>
      <c r="K28" s="202"/>
      <c r="L28" s="202"/>
      <c r="M28" s="202"/>
      <c r="N28" s="202"/>
      <c r="O28" s="202"/>
      <c r="P28" s="202"/>
      <c r="Q28" s="202"/>
      <c r="R28" s="202"/>
      <c r="S28" s="202"/>
      <c r="T28" s="202"/>
      <c r="U28" s="202"/>
      <c r="V28" s="202"/>
      <c r="W28" s="203"/>
    </row>
    <row r="29" spans="2:27" ht="50.2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2056</v>
      </c>
      <c r="C30" s="202"/>
      <c r="D30" s="202"/>
      <c r="E30" s="202"/>
      <c r="F30" s="202"/>
      <c r="G30" s="202"/>
      <c r="H30" s="202"/>
      <c r="I30" s="202"/>
      <c r="J30" s="202"/>
      <c r="K30" s="202"/>
      <c r="L30" s="202"/>
      <c r="M30" s="202"/>
      <c r="N30" s="202"/>
      <c r="O30" s="202"/>
      <c r="P30" s="202"/>
      <c r="Q30" s="202"/>
      <c r="R30" s="202"/>
      <c r="S30" s="202"/>
      <c r="T30" s="202"/>
      <c r="U30" s="202"/>
      <c r="V30" s="202"/>
      <c r="W30" s="203"/>
    </row>
    <row r="31" spans="2:27" ht="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2057</v>
      </c>
      <c r="C32" s="202"/>
      <c r="D32" s="202"/>
      <c r="E32" s="202"/>
      <c r="F32" s="202"/>
      <c r="G32" s="202"/>
      <c r="H32" s="202"/>
      <c r="I32" s="202"/>
      <c r="J32" s="202"/>
      <c r="K32" s="202"/>
      <c r="L32" s="202"/>
      <c r="M32" s="202"/>
      <c r="N32" s="202"/>
      <c r="O32" s="202"/>
      <c r="P32" s="202"/>
      <c r="Q32" s="202"/>
      <c r="R32" s="202"/>
      <c r="S32" s="202"/>
      <c r="T32" s="202"/>
      <c r="U32" s="202"/>
      <c r="V32" s="202"/>
      <c r="W32" s="203"/>
    </row>
    <row r="33" spans="2:23" ht="60" customHeight="1"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indexed="53"/>
    <pageSetUpPr fitToPage="1"/>
  </sheetPr>
  <dimension ref="A1:AA46"/>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1801</v>
      </c>
      <c r="D4" s="188" t="s">
        <v>1800</v>
      </c>
      <c r="E4" s="188"/>
      <c r="F4" s="188"/>
      <c r="G4" s="188"/>
      <c r="H4" s="189"/>
      <c r="J4" s="190" t="s">
        <v>6</v>
      </c>
      <c r="K4" s="188"/>
      <c r="L4" s="12" t="s">
        <v>1799</v>
      </c>
      <c r="M4" s="191" t="s">
        <v>1798</v>
      </c>
      <c r="N4" s="191"/>
      <c r="O4" s="191"/>
      <c r="P4" s="191"/>
      <c r="Q4" s="192"/>
      <c r="R4" s="13"/>
      <c r="S4" s="193" t="s">
        <v>2015</v>
      </c>
      <c r="T4" s="194"/>
      <c r="U4" s="194"/>
      <c r="V4" s="195" t="s">
        <v>1797</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1771</v>
      </c>
      <c r="D6" s="198" t="s">
        <v>1796</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496</v>
      </c>
      <c r="D7" s="197" t="s">
        <v>1795</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1794</v>
      </c>
      <c r="K8" s="19" t="s">
        <v>1793</v>
      </c>
      <c r="L8" s="19" t="s">
        <v>1792</v>
      </c>
      <c r="M8" s="19" t="s">
        <v>1791</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249" customHeight="1" thickTop="1" thickBot="1" x14ac:dyDescent="0.25">
      <c r="B10" s="20" t="s">
        <v>21</v>
      </c>
      <c r="C10" s="195" t="s">
        <v>1790</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1789</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1788</v>
      </c>
      <c r="C21" s="199"/>
      <c r="D21" s="199"/>
      <c r="E21" s="199"/>
      <c r="F21" s="199"/>
      <c r="G21" s="199"/>
      <c r="H21" s="199"/>
      <c r="I21" s="199"/>
      <c r="J21" s="199"/>
      <c r="K21" s="199"/>
      <c r="L21" s="199"/>
      <c r="M21" s="200" t="s">
        <v>496</v>
      </c>
      <c r="N21" s="200"/>
      <c r="O21" s="200" t="s">
        <v>48</v>
      </c>
      <c r="P21" s="200"/>
      <c r="Q21" s="200" t="s">
        <v>65</v>
      </c>
      <c r="R21" s="200"/>
      <c r="S21" s="27" t="s">
        <v>79</v>
      </c>
      <c r="T21" s="27" t="s">
        <v>84</v>
      </c>
      <c r="U21" s="27" t="s">
        <v>84</v>
      </c>
      <c r="V21" s="27" t="str">
        <f t="shared" ref="V21:V32" si="0">+IF(ISERR(U21/T21*100),"N/A",ROUND(U21/T21*100,2))</f>
        <v>N/A</v>
      </c>
      <c r="W21" s="28" t="str">
        <f t="shared" ref="W21:W32" si="1">+IF(ISERR(U21/S21*100),"N/A",ROUND(U21/S21*100,2))</f>
        <v>N/A</v>
      </c>
    </row>
    <row r="22" spans="2:27" ht="56.25" customHeight="1" x14ac:dyDescent="0.2">
      <c r="B22" s="127" t="s">
        <v>1787</v>
      </c>
      <c r="C22" s="199"/>
      <c r="D22" s="199"/>
      <c r="E22" s="199"/>
      <c r="F22" s="199"/>
      <c r="G22" s="199"/>
      <c r="H22" s="199"/>
      <c r="I22" s="199"/>
      <c r="J22" s="199"/>
      <c r="K22" s="199"/>
      <c r="L22" s="199"/>
      <c r="M22" s="200" t="s">
        <v>496</v>
      </c>
      <c r="N22" s="200"/>
      <c r="O22" s="200" t="s">
        <v>48</v>
      </c>
      <c r="P22" s="200"/>
      <c r="Q22" s="200" t="s">
        <v>65</v>
      </c>
      <c r="R22" s="200"/>
      <c r="S22" s="27" t="s">
        <v>939</v>
      </c>
      <c r="T22" s="27" t="s">
        <v>84</v>
      </c>
      <c r="U22" s="27" t="s">
        <v>84</v>
      </c>
      <c r="V22" s="27" t="str">
        <f t="shared" si="0"/>
        <v>N/A</v>
      </c>
      <c r="W22" s="28" t="str">
        <f t="shared" si="1"/>
        <v>N/A</v>
      </c>
    </row>
    <row r="23" spans="2:27" ht="56.25" customHeight="1" x14ac:dyDescent="0.2">
      <c r="B23" s="127" t="s">
        <v>1786</v>
      </c>
      <c r="C23" s="199"/>
      <c r="D23" s="199"/>
      <c r="E23" s="199"/>
      <c r="F23" s="199"/>
      <c r="G23" s="199"/>
      <c r="H23" s="199"/>
      <c r="I23" s="199"/>
      <c r="J23" s="199"/>
      <c r="K23" s="199"/>
      <c r="L23" s="199"/>
      <c r="M23" s="200" t="s">
        <v>496</v>
      </c>
      <c r="N23" s="200"/>
      <c r="O23" s="200" t="s">
        <v>48</v>
      </c>
      <c r="P23" s="200"/>
      <c r="Q23" s="200" t="s">
        <v>49</v>
      </c>
      <c r="R23" s="200"/>
      <c r="S23" s="27" t="s">
        <v>498</v>
      </c>
      <c r="T23" s="27" t="s">
        <v>58</v>
      </c>
      <c r="U23" s="27" t="s">
        <v>1785</v>
      </c>
      <c r="V23" s="27" t="str">
        <f t="shared" si="0"/>
        <v>N/A</v>
      </c>
      <c r="W23" s="28">
        <f t="shared" si="1"/>
        <v>120.93</v>
      </c>
    </row>
    <row r="24" spans="2:27" ht="56.25" customHeight="1" x14ac:dyDescent="0.2">
      <c r="B24" s="127" t="s">
        <v>1784</v>
      </c>
      <c r="C24" s="199"/>
      <c r="D24" s="199"/>
      <c r="E24" s="199"/>
      <c r="F24" s="199"/>
      <c r="G24" s="199"/>
      <c r="H24" s="199"/>
      <c r="I24" s="199"/>
      <c r="J24" s="199"/>
      <c r="K24" s="199"/>
      <c r="L24" s="199"/>
      <c r="M24" s="200" t="s">
        <v>496</v>
      </c>
      <c r="N24" s="200"/>
      <c r="O24" s="200" t="s">
        <v>48</v>
      </c>
      <c r="P24" s="200"/>
      <c r="Q24" s="200" t="s">
        <v>49</v>
      </c>
      <c r="R24" s="200"/>
      <c r="S24" s="27" t="s">
        <v>50</v>
      </c>
      <c r="T24" s="27" t="s">
        <v>53</v>
      </c>
      <c r="U24" s="27" t="s">
        <v>53</v>
      </c>
      <c r="V24" s="27">
        <f t="shared" si="0"/>
        <v>100</v>
      </c>
      <c r="W24" s="28">
        <f t="shared" si="1"/>
        <v>10</v>
      </c>
    </row>
    <row r="25" spans="2:27" ht="56.25" customHeight="1" x14ac:dyDescent="0.2">
      <c r="B25" s="127" t="s">
        <v>1783</v>
      </c>
      <c r="C25" s="199"/>
      <c r="D25" s="199"/>
      <c r="E25" s="199"/>
      <c r="F25" s="199"/>
      <c r="G25" s="199"/>
      <c r="H25" s="199"/>
      <c r="I25" s="199"/>
      <c r="J25" s="199"/>
      <c r="K25" s="199"/>
      <c r="L25" s="199"/>
      <c r="M25" s="200" t="s">
        <v>496</v>
      </c>
      <c r="N25" s="200"/>
      <c r="O25" s="200" t="s">
        <v>48</v>
      </c>
      <c r="P25" s="200"/>
      <c r="Q25" s="200" t="s">
        <v>49</v>
      </c>
      <c r="R25" s="200"/>
      <c r="S25" s="27" t="s">
        <v>498</v>
      </c>
      <c r="T25" s="27" t="s">
        <v>498</v>
      </c>
      <c r="U25" s="27" t="s">
        <v>50</v>
      </c>
      <c r="V25" s="27">
        <f t="shared" si="0"/>
        <v>125</v>
      </c>
      <c r="W25" s="28">
        <f t="shared" si="1"/>
        <v>125</v>
      </c>
    </row>
    <row r="26" spans="2:27" ht="56.25" customHeight="1" x14ac:dyDescent="0.2">
      <c r="B26" s="127" t="s">
        <v>1782</v>
      </c>
      <c r="C26" s="199"/>
      <c r="D26" s="199"/>
      <c r="E26" s="199"/>
      <c r="F26" s="199"/>
      <c r="G26" s="199"/>
      <c r="H26" s="199"/>
      <c r="I26" s="199"/>
      <c r="J26" s="199"/>
      <c r="K26" s="199"/>
      <c r="L26" s="199"/>
      <c r="M26" s="200" t="s">
        <v>496</v>
      </c>
      <c r="N26" s="200"/>
      <c r="O26" s="200" t="s">
        <v>48</v>
      </c>
      <c r="P26" s="200"/>
      <c r="Q26" s="200" t="s">
        <v>49</v>
      </c>
      <c r="R26" s="200"/>
      <c r="S26" s="27" t="s">
        <v>498</v>
      </c>
      <c r="T26" s="27" t="s">
        <v>498</v>
      </c>
      <c r="U26" s="27" t="s">
        <v>58</v>
      </c>
      <c r="V26" s="27">
        <f t="shared" si="0"/>
        <v>0</v>
      </c>
      <c r="W26" s="28">
        <f t="shared" si="1"/>
        <v>0</v>
      </c>
    </row>
    <row r="27" spans="2:27" ht="56.25" customHeight="1" x14ac:dyDescent="0.2">
      <c r="B27" s="127" t="s">
        <v>1781</v>
      </c>
      <c r="C27" s="199"/>
      <c r="D27" s="199"/>
      <c r="E27" s="199"/>
      <c r="F27" s="199"/>
      <c r="G27" s="199"/>
      <c r="H27" s="199"/>
      <c r="I27" s="199"/>
      <c r="J27" s="199"/>
      <c r="K27" s="199"/>
      <c r="L27" s="199"/>
      <c r="M27" s="200" t="s">
        <v>496</v>
      </c>
      <c r="N27" s="200"/>
      <c r="O27" s="200" t="s">
        <v>48</v>
      </c>
      <c r="P27" s="200"/>
      <c r="Q27" s="200" t="s">
        <v>49</v>
      </c>
      <c r="R27" s="200"/>
      <c r="S27" s="27" t="s">
        <v>50</v>
      </c>
      <c r="T27" s="27" t="s">
        <v>58</v>
      </c>
      <c r="U27" s="27" t="s">
        <v>58</v>
      </c>
      <c r="V27" s="27" t="str">
        <f t="shared" si="0"/>
        <v>N/A</v>
      </c>
      <c r="W27" s="28">
        <f t="shared" si="1"/>
        <v>0</v>
      </c>
    </row>
    <row r="28" spans="2:27" ht="56.25" customHeight="1" x14ac:dyDescent="0.2">
      <c r="B28" s="127" t="s">
        <v>1780</v>
      </c>
      <c r="C28" s="199"/>
      <c r="D28" s="199"/>
      <c r="E28" s="199"/>
      <c r="F28" s="199"/>
      <c r="G28" s="199"/>
      <c r="H28" s="199"/>
      <c r="I28" s="199"/>
      <c r="J28" s="199"/>
      <c r="K28" s="199"/>
      <c r="L28" s="199"/>
      <c r="M28" s="200" t="s">
        <v>496</v>
      </c>
      <c r="N28" s="200"/>
      <c r="O28" s="200" t="s">
        <v>48</v>
      </c>
      <c r="P28" s="200"/>
      <c r="Q28" s="200" t="s">
        <v>49</v>
      </c>
      <c r="R28" s="200"/>
      <c r="S28" s="27" t="s">
        <v>50</v>
      </c>
      <c r="T28" s="27" t="s">
        <v>58</v>
      </c>
      <c r="U28" s="27" t="s">
        <v>50</v>
      </c>
      <c r="V28" s="27" t="str">
        <f t="shared" si="0"/>
        <v>N/A</v>
      </c>
      <c r="W28" s="28">
        <f t="shared" si="1"/>
        <v>100</v>
      </c>
    </row>
    <row r="29" spans="2:27" ht="56.25" customHeight="1" x14ac:dyDescent="0.2">
      <c r="B29" s="127" t="s">
        <v>1779</v>
      </c>
      <c r="C29" s="199"/>
      <c r="D29" s="199"/>
      <c r="E29" s="199"/>
      <c r="F29" s="199"/>
      <c r="G29" s="199"/>
      <c r="H29" s="199"/>
      <c r="I29" s="199"/>
      <c r="J29" s="199"/>
      <c r="K29" s="199"/>
      <c r="L29" s="199"/>
      <c r="M29" s="200" t="s">
        <v>1771</v>
      </c>
      <c r="N29" s="200"/>
      <c r="O29" s="200" t="s">
        <v>48</v>
      </c>
      <c r="P29" s="200"/>
      <c r="Q29" s="200" t="s">
        <v>49</v>
      </c>
      <c r="R29" s="200"/>
      <c r="S29" s="27" t="s">
        <v>1778</v>
      </c>
      <c r="T29" s="27" t="s">
        <v>1777</v>
      </c>
      <c r="U29" s="27" t="s">
        <v>1776</v>
      </c>
      <c r="V29" s="27">
        <f t="shared" si="0"/>
        <v>209.38</v>
      </c>
      <c r="W29" s="28">
        <f t="shared" si="1"/>
        <v>70.88</v>
      </c>
    </row>
    <row r="30" spans="2:27" ht="56.25" customHeight="1" x14ac:dyDescent="0.2">
      <c r="B30" s="127" t="s">
        <v>1775</v>
      </c>
      <c r="C30" s="199"/>
      <c r="D30" s="199"/>
      <c r="E30" s="199"/>
      <c r="F30" s="199"/>
      <c r="G30" s="199"/>
      <c r="H30" s="199"/>
      <c r="I30" s="199"/>
      <c r="J30" s="199"/>
      <c r="K30" s="199"/>
      <c r="L30" s="199"/>
      <c r="M30" s="200" t="s">
        <v>1771</v>
      </c>
      <c r="N30" s="200"/>
      <c r="O30" s="200" t="s">
        <v>48</v>
      </c>
      <c r="P30" s="200"/>
      <c r="Q30" s="200" t="s">
        <v>49</v>
      </c>
      <c r="R30" s="200"/>
      <c r="S30" s="27" t="s">
        <v>50</v>
      </c>
      <c r="T30" s="27" t="s">
        <v>1774</v>
      </c>
      <c r="U30" s="27" t="s">
        <v>1623</v>
      </c>
      <c r="V30" s="27">
        <f t="shared" si="0"/>
        <v>44.66</v>
      </c>
      <c r="W30" s="28">
        <f t="shared" si="1"/>
        <v>9.7100000000000009</v>
      </c>
    </row>
    <row r="31" spans="2:27" ht="56.25" customHeight="1" x14ac:dyDescent="0.2">
      <c r="B31" s="127" t="s">
        <v>1773</v>
      </c>
      <c r="C31" s="199"/>
      <c r="D31" s="199"/>
      <c r="E31" s="199"/>
      <c r="F31" s="199"/>
      <c r="G31" s="199"/>
      <c r="H31" s="199"/>
      <c r="I31" s="199"/>
      <c r="J31" s="199"/>
      <c r="K31" s="199"/>
      <c r="L31" s="199"/>
      <c r="M31" s="200" t="s">
        <v>1771</v>
      </c>
      <c r="N31" s="200"/>
      <c r="O31" s="200" t="s">
        <v>48</v>
      </c>
      <c r="P31" s="200"/>
      <c r="Q31" s="200" t="s">
        <v>49</v>
      </c>
      <c r="R31" s="200"/>
      <c r="S31" s="27" t="s">
        <v>50</v>
      </c>
      <c r="T31" s="27" t="s">
        <v>53</v>
      </c>
      <c r="U31" s="27" t="s">
        <v>53</v>
      </c>
      <c r="V31" s="27">
        <f t="shared" si="0"/>
        <v>100</v>
      </c>
      <c r="W31" s="28">
        <f t="shared" si="1"/>
        <v>10</v>
      </c>
    </row>
    <row r="32" spans="2:27" ht="56.25" customHeight="1" thickBot="1" x14ac:dyDescent="0.25">
      <c r="B32" s="127" t="s">
        <v>1772</v>
      </c>
      <c r="C32" s="199"/>
      <c r="D32" s="199"/>
      <c r="E32" s="199"/>
      <c r="F32" s="199"/>
      <c r="G32" s="199"/>
      <c r="H32" s="199"/>
      <c r="I32" s="199"/>
      <c r="J32" s="199"/>
      <c r="K32" s="199"/>
      <c r="L32" s="199"/>
      <c r="M32" s="200" t="s">
        <v>1771</v>
      </c>
      <c r="N32" s="200"/>
      <c r="O32" s="200" t="s">
        <v>48</v>
      </c>
      <c r="P32" s="200"/>
      <c r="Q32" s="200" t="s">
        <v>49</v>
      </c>
      <c r="R32" s="200"/>
      <c r="S32" s="27" t="s">
        <v>1770</v>
      </c>
      <c r="T32" s="27" t="s">
        <v>1769</v>
      </c>
      <c r="U32" s="27" t="s">
        <v>1768</v>
      </c>
      <c r="V32" s="27">
        <f t="shared" si="0"/>
        <v>369.44</v>
      </c>
      <c r="W32" s="28">
        <f t="shared" si="1"/>
        <v>87.69</v>
      </c>
    </row>
    <row r="33" spans="2:25" ht="21.75" customHeight="1" thickTop="1" thickBot="1" x14ac:dyDescent="0.25">
      <c r="B33" s="7" t="s">
        <v>60</v>
      </c>
      <c r="C33" s="8"/>
      <c r="D33" s="8"/>
      <c r="E33" s="8"/>
      <c r="F33" s="8"/>
      <c r="G33" s="8"/>
      <c r="H33" s="9"/>
      <c r="I33" s="9"/>
      <c r="J33" s="9"/>
      <c r="K33" s="9"/>
      <c r="L33" s="9"/>
      <c r="M33" s="9"/>
      <c r="N33" s="9"/>
      <c r="O33" s="9"/>
      <c r="P33" s="9"/>
      <c r="Q33" s="9"/>
      <c r="R33" s="9"/>
      <c r="S33" s="9"/>
      <c r="T33" s="9"/>
      <c r="U33" s="9"/>
      <c r="V33" s="9"/>
      <c r="W33" s="10"/>
      <c r="X33" s="18"/>
    </row>
    <row r="34" spans="2:25" ht="29.25" customHeight="1" thickTop="1" thickBot="1" x14ac:dyDescent="0.25">
      <c r="B34" s="137" t="s">
        <v>2298</v>
      </c>
      <c r="C34" s="138"/>
      <c r="D34" s="138"/>
      <c r="E34" s="138"/>
      <c r="F34" s="138"/>
      <c r="G34" s="138"/>
      <c r="H34" s="138"/>
      <c r="I34" s="138"/>
      <c r="J34" s="138"/>
      <c r="K34" s="138"/>
      <c r="L34" s="138"/>
      <c r="M34" s="138"/>
      <c r="N34" s="138"/>
      <c r="O34" s="138"/>
      <c r="P34" s="138"/>
      <c r="Q34" s="139"/>
      <c r="R34" s="29" t="s">
        <v>41</v>
      </c>
      <c r="S34" s="143" t="s">
        <v>42</v>
      </c>
      <c r="T34" s="143"/>
      <c r="U34" s="30" t="s">
        <v>61</v>
      </c>
      <c r="V34" s="144" t="s">
        <v>62</v>
      </c>
      <c r="W34" s="145"/>
    </row>
    <row r="35" spans="2:25" ht="30.75" customHeight="1" thickBot="1" x14ac:dyDescent="0.25">
      <c r="B35" s="140"/>
      <c r="C35" s="141"/>
      <c r="D35" s="141"/>
      <c r="E35" s="141"/>
      <c r="F35" s="141"/>
      <c r="G35" s="141"/>
      <c r="H35" s="141"/>
      <c r="I35" s="141"/>
      <c r="J35" s="141"/>
      <c r="K35" s="141"/>
      <c r="L35" s="141"/>
      <c r="M35" s="141"/>
      <c r="N35" s="141"/>
      <c r="O35" s="141"/>
      <c r="P35" s="141"/>
      <c r="Q35" s="142"/>
      <c r="R35" s="31" t="s">
        <v>63</v>
      </c>
      <c r="S35" s="31" t="s">
        <v>63</v>
      </c>
      <c r="T35" s="31" t="s">
        <v>48</v>
      </c>
      <c r="U35" s="31" t="s">
        <v>63</v>
      </c>
      <c r="V35" s="31" t="s">
        <v>64</v>
      </c>
      <c r="W35" s="32" t="s">
        <v>65</v>
      </c>
      <c r="Y35" s="18"/>
    </row>
    <row r="36" spans="2:25" ht="23.25" customHeight="1" thickBot="1" x14ac:dyDescent="0.25">
      <c r="B36" s="146" t="s">
        <v>66</v>
      </c>
      <c r="C36" s="147"/>
      <c r="D36" s="147"/>
      <c r="E36" s="33" t="s">
        <v>481</v>
      </c>
      <c r="F36" s="33"/>
      <c r="G36" s="33"/>
      <c r="H36" s="34"/>
      <c r="I36" s="34"/>
      <c r="J36" s="34"/>
      <c r="K36" s="34"/>
      <c r="L36" s="34"/>
      <c r="M36" s="34"/>
      <c r="N36" s="34"/>
      <c r="O36" s="34"/>
      <c r="P36" s="35"/>
      <c r="Q36" s="35"/>
      <c r="R36" s="36" t="s">
        <v>1529</v>
      </c>
      <c r="S36" s="36" t="s">
        <v>10</v>
      </c>
      <c r="T36" s="35"/>
      <c r="U36" s="36" t="s">
        <v>58</v>
      </c>
      <c r="V36" s="35"/>
      <c r="W36" s="37">
        <f>+IF(ISERR(U36/R36*100),"N/A",ROUND(U36/R36*100,2))</f>
        <v>0</v>
      </c>
    </row>
    <row r="37" spans="2:25" ht="26.25" customHeight="1" x14ac:dyDescent="0.2">
      <c r="B37" s="148" t="s">
        <v>69</v>
      </c>
      <c r="C37" s="149"/>
      <c r="D37" s="149"/>
      <c r="E37" s="38" t="s">
        <v>481</v>
      </c>
      <c r="F37" s="38"/>
      <c r="G37" s="38"/>
      <c r="H37" s="39"/>
      <c r="I37" s="39"/>
      <c r="J37" s="39"/>
      <c r="K37" s="39"/>
      <c r="L37" s="39"/>
      <c r="M37" s="39"/>
      <c r="N37" s="39"/>
      <c r="O37" s="39"/>
      <c r="P37" s="40"/>
      <c r="Q37" s="40"/>
      <c r="R37" s="41" t="s">
        <v>1529</v>
      </c>
      <c r="S37" s="41" t="s">
        <v>1767</v>
      </c>
      <c r="T37" s="41">
        <f>+IF(ISERR(S37/R37*100),"N/A",ROUND(S37/R37*100,2))</f>
        <v>14.02</v>
      </c>
      <c r="U37" s="41" t="s">
        <v>58</v>
      </c>
      <c r="V37" s="41">
        <f>+IF(ISERR(U37/S37*100),"N/A",ROUND(U37/S37*100,2))</f>
        <v>0</v>
      </c>
      <c r="W37" s="42">
        <f>+IF(ISERR(U37/R37*100),"N/A",ROUND(U37/R37*100,2))</f>
        <v>0</v>
      </c>
    </row>
    <row r="38" spans="2:25" ht="23.25" customHeight="1" thickBot="1" x14ac:dyDescent="0.25">
      <c r="B38" s="146" t="s">
        <v>66</v>
      </c>
      <c r="C38" s="147"/>
      <c r="D38" s="147"/>
      <c r="E38" s="33" t="s">
        <v>1766</v>
      </c>
      <c r="F38" s="33"/>
      <c r="G38" s="33"/>
      <c r="H38" s="34"/>
      <c r="I38" s="34"/>
      <c r="J38" s="34"/>
      <c r="K38" s="34"/>
      <c r="L38" s="34"/>
      <c r="M38" s="34"/>
      <c r="N38" s="34"/>
      <c r="O38" s="34"/>
      <c r="P38" s="35"/>
      <c r="Q38" s="35"/>
      <c r="R38" s="36" t="s">
        <v>1765</v>
      </c>
      <c r="S38" s="36" t="s">
        <v>10</v>
      </c>
      <c r="T38" s="35"/>
      <c r="U38" s="36" t="s">
        <v>1763</v>
      </c>
      <c r="V38" s="35"/>
      <c r="W38" s="37">
        <f>+IF(ISERR(U38/R38*100),"N/A",ROUND(U38/R38*100,2))</f>
        <v>17.489999999999998</v>
      </c>
    </row>
    <row r="39" spans="2:25" ht="26.25" customHeight="1" thickBot="1" x14ac:dyDescent="0.25">
      <c r="B39" s="148" t="s">
        <v>69</v>
      </c>
      <c r="C39" s="149"/>
      <c r="D39" s="149"/>
      <c r="E39" s="38" t="s">
        <v>1766</v>
      </c>
      <c r="F39" s="38"/>
      <c r="G39" s="38"/>
      <c r="H39" s="39"/>
      <c r="I39" s="39"/>
      <c r="J39" s="39"/>
      <c r="K39" s="39"/>
      <c r="L39" s="39"/>
      <c r="M39" s="39"/>
      <c r="N39" s="39"/>
      <c r="O39" s="39"/>
      <c r="P39" s="40"/>
      <c r="Q39" s="40"/>
      <c r="R39" s="41" t="s">
        <v>1765</v>
      </c>
      <c r="S39" s="41" t="s">
        <v>1764</v>
      </c>
      <c r="T39" s="41">
        <f>+IF(ISERR(S39/R39*100),"N/A",ROUND(S39/R39*100,2))</f>
        <v>23.7</v>
      </c>
      <c r="U39" s="41" t="s">
        <v>1763</v>
      </c>
      <c r="V39" s="41">
        <f>+IF(ISERR(U39/S39*100),"N/A",ROUND(U39/S39*100,2))</f>
        <v>73.790000000000006</v>
      </c>
      <c r="W39" s="42">
        <f>+IF(ISERR(U39/R39*100),"N/A",ROUND(U39/R39*100,2))</f>
        <v>17.489999999999998</v>
      </c>
    </row>
    <row r="40" spans="2:25" ht="22.5" customHeight="1" thickTop="1" thickBot="1" x14ac:dyDescent="0.25">
      <c r="B40" s="7" t="s">
        <v>71</v>
      </c>
      <c r="C40" s="8"/>
      <c r="D40" s="8"/>
      <c r="E40" s="8"/>
      <c r="F40" s="8"/>
      <c r="G40" s="8"/>
      <c r="H40" s="9"/>
      <c r="I40" s="9"/>
      <c r="J40" s="9"/>
      <c r="K40" s="9"/>
      <c r="L40" s="9"/>
      <c r="M40" s="9"/>
      <c r="N40" s="9"/>
      <c r="O40" s="9"/>
      <c r="P40" s="9"/>
      <c r="Q40" s="9"/>
      <c r="R40" s="9"/>
      <c r="S40" s="9"/>
      <c r="T40" s="9"/>
      <c r="U40" s="9"/>
      <c r="V40" s="9"/>
      <c r="W40" s="10"/>
    </row>
    <row r="41" spans="2:25" ht="37.5" customHeight="1" thickTop="1" x14ac:dyDescent="0.2">
      <c r="B41" s="201" t="s">
        <v>2052</v>
      </c>
      <c r="C41" s="202"/>
      <c r="D41" s="202"/>
      <c r="E41" s="202"/>
      <c r="F41" s="202"/>
      <c r="G41" s="202"/>
      <c r="H41" s="202"/>
      <c r="I41" s="202"/>
      <c r="J41" s="202"/>
      <c r="K41" s="202"/>
      <c r="L41" s="202"/>
      <c r="M41" s="202"/>
      <c r="N41" s="202"/>
      <c r="O41" s="202"/>
      <c r="P41" s="202"/>
      <c r="Q41" s="202"/>
      <c r="R41" s="202"/>
      <c r="S41" s="202"/>
      <c r="T41" s="202"/>
      <c r="U41" s="202"/>
      <c r="V41" s="202"/>
      <c r="W41" s="203"/>
    </row>
    <row r="42" spans="2:25" ht="222.75" customHeight="1" thickBot="1" x14ac:dyDescent="0.25">
      <c r="B42" s="204"/>
      <c r="C42" s="205"/>
      <c r="D42" s="205"/>
      <c r="E42" s="205"/>
      <c r="F42" s="205"/>
      <c r="G42" s="205"/>
      <c r="H42" s="205"/>
      <c r="I42" s="205"/>
      <c r="J42" s="205"/>
      <c r="K42" s="205"/>
      <c r="L42" s="205"/>
      <c r="M42" s="205"/>
      <c r="N42" s="205"/>
      <c r="O42" s="205"/>
      <c r="P42" s="205"/>
      <c r="Q42" s="205"/>
      <c r="R42" s="205"/>
      <c r="S42" s="205"/>
      <c r="T42" s="205"/>
      <c r="U42" s="205"/>
      <c r="V42" s="205"/>
      <c r="W42" s="206"/>
    </row>
    <row r="43" spans="2:25" ht="37.5" customHeight="1" thickTop="1" x14ac:dyDescent="0.2">
      <c r="B43" s="201" t="s">
        <v>2053</v>
      </c>
      <c r="C43" s="202"/>
      <c r="D43" s="202"/>
      <c r="E43" s="202"/>
      <c r="F43" s="202"/>
      <c r="G43" s="202"/>
      <c r="H43" s="202"/>
      <c r="I43" s="202"/>
      <c r="J43" s="202"/>
      <c r="K43" s="202"/>
      <c r="L43" s="202"/>
      <c r="M43" s="202"/>
      <c r="N43" s="202"/>
      <c r="O43" s="202"/>
      <c r="P43" s="202"/>
      <c r="Q43" s="202"/>
      <c r="R43" s="202"/>
      <c r="S43" s="202"/>
      <c r="T43" s="202"/>
      <c r="U43" s="202"/>
      <c r="V43" s="202"/>
      <c r="W43" s="203"/>
    </row>
    <row r="44" spans="2:25" ht="226.5" customHeight="1" thickBot="1" x14ac:dyDescent="0.25">
      <c r="B44" s="204"/>
      <c r="C44" s="205"/>
      <c r="D44" s="205"/>
      <c r="E44" s="205"/>
      <c r="F44" s="205"/>
      <c r="G44" s="205"/>
      <c r="H44" s="205"/>
      <c r="I44" s="205"/>
      <c r="J44" s="205"/>
      <c r="K44" s="205"/>
      <c r="L44" s="205"/>
      <c r="M44" s="205"/>
      <c r="N44" s="205"/>
      <c r="O44" s="205"/>
      <c r="P44" s="205"/>
      <c r="Q44" s="205"/>
      <c r="R44" s="205"/>
      <c r="S44" s="205"/>
      <c r="T44" s="205"/>
      <c r="U44" s="205"/>
      <c r="V44" s="205"/>
      <c r="W44" s="206"/>
    </row>
    <row r="45" spans="2:25" ht="37.5" customHeight="1" thickTop="1" x14ac:dyDescent="0.2">
      <c r="B45" s="201" t="s">
        <v>2054</v>
      </c>
      <c r="C45" s="202"/>
      <c r="D45" s="202"/>
      <c r="E45" s="202"/>
      <c r="F45" s="202"/>
      <c r="G45" s="202"/>
      <c r="H45" s="202"/>
      <c r="I45" s="202"/>
      <c r="J45" s="202"/>
      <c r="K45" s="202"/>
      <c r="L45" s="202"/>
      <c r="M45" s="202"/>
      <c r="N45" s="202"/>
      <c r="O45" s="202"/>
      <c r="P45" s="202"/>
      <c r="Q45" s="202"/>
      <c r="R45" s="202"/>
      <c r="S45" s="202"/>
      <c r="T45" s="202"/>
      <c r="U45" s="202"/>
      <c r="V45" s="202"/>
      <c r="W45" s="203"/>
    </row>
    <row r="46" spans="2:25" ht="83.25" customHeight="1" thickBot="1" x14ac:dyDescent="0.25">
      <c r="B46" s="207"/>
      <c r="C46" s="208"/>
      <c r="D46" s="208"/>
      <c r="E46" s="208"/>
      <c r="F46" s="208"/>
      <c r="G46" s="208"/>
      <c r="H46" s="208"/>
      <c r="I46" s="208"/>
      <c r="J46" s="208"/>
      <c r="K46" s="208"/>
      <c r="L46" s="208"/>
      <c r="M46" s="208"/>
      <c r="N46" s="208"/>
      <c r="O46" s="208"/>
      <c r="P46" s="208"/>
      <c r="Q46" s="208"/>
      <c r="R46" s="208"/>
      <c r="S46" s="208"/>
      <c r="T46" s="208"/>
      <c r="U46" s="208"/>
      <c r="V46" s="208"/>
      <c r="W46" s="209"/>
    </row>
  </sheetData>
  <mergeCells count="97">
    <mergeCell ref="S34:T34"/>
    <mergeCell ref="B43:W44"/>
    <mergeCell ref="B45:W46"/>
    <mergeCell ref="V34:W34"/>
    <mergeCell ref="B36:D36"/>
    <mergeCell ref="B37:D37"/>
    <mergeCell ref="B38:D38"/>
    <mergeCell ref="B39:D39"/>
    <mergeCell ref="B41:W42"/>
    <mergeCell ref="B32:L32"/>
    <mergeCell ref="M32:N32"/>
    <mergeCell ref="O32:P32"/>
    <mergeCell ref="Q32:R32"/>
    <mergeCell ref="B34:Q35"/>
    <mergeCell ref="B30:L30"/>
    <mergeCell ref="M30:N30"/>
    <mergeCell ref="O30:P30"/>
    <mergeCell ref="Q30:R30"/>
    <mergeCell ref="B31:L31"/>
    <mergeCell ref="M31:N31"/>
    <mergeCell ref="O31:P31"/>
    <mergeCell ref="Q31:R31"/>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3" manualBreakCount="3">
    <brk id="16" min="1" max="20" man="1"/>
    <brk id="32" min="1" max="22" man="1"/>
    <brk id="44" min="1"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190</v>
      </c>
      <c r="D4" s="188" t="s">
        <v>189</v>
      </c>
      <c r="E4" s="188"/>
      <c r="F4" s="188"/>
      <c r="G4" s="188"/>
      <c r="H4" s="189"/>
      <c r="J4" s="190" t="s">
        <v>6</v>
      </c>
      <c r="K4" s="188"/>
      <c r="L4" s="12" t="s">
        <v>203</v>
      </c>
      <c r="M4" s="191" t="s">
        <v>202</v>
      </c>
      <c r="N4" s="191"/>
      <c r="O4" s="191"/>
      <c r="P4" s="191"/>
      <c r="Q4" s="192"/>
      <c r="R4" s="13"/>
      <c r="S4" s="193" t="s">
        <v>2015</v>
      </c>
      <c r="T4" s="194"/>
      <c r="U4" s="194"/>
      <c r="V4" s="195" t="s">
        <v>192</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196</v>
      </c>
      <c r="D6" s="198" t="s">
        <v>201</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200</v>
      </c>
      <c r="K8" s="19" t="s">
        <v>199</v>
      </c>
      <c r="L8" s="19" t="s">
        <v>200</v>
      </c>
      <c r="M8" s="19" t="s">
        <v>199</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47" customHeight="1" thickTop="1" thickBot="1" x14ac:dyDescent="0.25">
      <c r="B10" s="20" t="s">
        <v>21</v>
      </c>
      <c r="C10" s="195" t="s">
        <v>198</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180</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197</v>
      </c>
      <c r="C21" s="199"/>
      <c r="D21" s="199"/>
      <c r="E21" s="199"/>
      <c r="F21" s="199"/>
      <c r="G21" s="199"/>
      <c r="H21" s="199"/>
      <c r="I21" s="199"/>
      <c r="J21" s="199"/>
      <c r="K21" s="199"/>
      <c r="L21" s="199"/>
      <c r="M21" s="200" t="s">
        <v>196</v>
      </c>
      <c r="N21" s="200"/>
      <c r="O21" s="200" t="s">
        <v>48</v>
      </c>
      <c r="P21" s="200"/>
      <c r="Q21" s="200" t="s">
        <v>49</v>
      </c>
      <c r="R21" s="200"/>
      <c r="S21" s="27" t="s">
        <v>195</v>
      </c>
      <c r="T21" s="27" t="s">
        <v>51</v>
      </c>
      <c r="U21" s="27" t="s">
        <v>194</v>
      </c>
      <c r="V21" s="27">
        <f>+IF(ISERR(U21/T21*100),"N/A",ROUND(U21/T21*100,2))</f>
        <v>282.8</v>
      </c>
      <c r="W21" s="28">
        <f>+IF(ISERR(U21/S21*100),"N/A",ROUND(U21/S21*100,2))</f>
        <v>7.07</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193</v>
      </c>
      <c r="F25" s="33"/>
      <c r="G25" s="33"/>
      <c r="H25" s="34"/>
      <c r="I25" s="34"/>
      <c r="J25" s="34"/>
      <c r="K25" s="34"/>
      <c r="L25" s="34"/>
      <c r="M25" s="34"/>
      <c r="N25" s="34"/>
      <c r="O25" s="34"/>
      <c r="P25" s="35"/>
      <c r="Q25" s="35"/>
      <c r="R25" s="36" t="s">
        <v>192</v>
      </c>
      <c r="S25" s="36" t="s">
        <v>10</v>
      </c>
      <c r="T25" s="35"/>
      <c r="U25" s="36" t="s">
        <v>58</v>
      </c>
      <c r="V25" s="35"/>
      <c r="W25" s="37">
        <f>+IF(ISERR(U25/R25*100),"N/A",ROUND(U25/R25*100,2))</f>
        <v>0</v>
      </c>
    </row>
    <row r="26" spans="2:27" ht="26.25" customHeight="1" thickBot="1" x14ac:dyDescent="0.25">
      <c r="B26" s="148" t="s">
        <v>69</v>
      </c>
      <c r="C26" s="149"/>
      <c r="D26" s="149"/>
      <c r="E26" s="38" t="s">
        <v>193</v>
      </c>
      <c r="F26" s="38"/>
      <c r="G26" s="38"/>
      <c r="H26" s="39"/>
      <c r="I26" s="39"/>
      <c r="J26" s="39"/>
      <c r="K26" s="39"/>
      <c r="L26" s="39"/>
      <c r="M26" s="39"/>
      <c r="N26" s="39"/>
      <c r="O26" s="39"/>
      <c r="P26" s="40"/>
      <c r="Q26" s="40"/>
      <c r="R26" s="41" t="s">
        <v>192</v>
      </c>
      <c r="S26" s="41" t="s">
        <v>191</v>
      </c>
      <c r="T26" s="41">
        <f>+IF(ISERR(S26/R26*100),"N/A",ROUND(S26/R26*100,2))</f>
        <v>11.5</v>
      </c>
      <c r="U26" s="41" t="s">
        <v>58</v>
      </c>
      <c r="V26" s="41">
        <f>+IF(ISERR(U26/S26*100),"N/A",ROUND(U26/S26*100,2))</f>
        <v>0</v>
      </c>
      <c r="W26" s="42">
        <f>+IF(ISERR(U26/R26*100),"N/A",ROUND(U26/R26*100,2))</f>
        <v>0</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2276</v>
      </c>
      <c r="C28" s="202"/>
      <c r="D28" s="202"/>
      <c r="E28" s="202"/>
      <c r="F28" s="202"/>
      <c r="G28" s="202"/>
      <c r="H28" s="202"/>
      <c r="I28" s="202"/>
      <c r="J28" s="202"/>
      <c r="K28" s="202"/>
      <c r="L28" s="202"/>
      <c r="M28" s="202"/>
      <c r="N28" s="202"/>
      <c r="O28" s="202"/>
      <c r="P28" s="202"/>
      <c r="Q28" s="202"/>
      <c r="R28" s="202"/>
      <c r="S28" s="202"/>
      <c r="T28" s="202"/>
      <c r="U28" s="202"/>
      <c r="V28" s="202"/>
      <c r="W28" s="203"/>
    </row>
    <row r="29" spans="2:27" ht="45.7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2277</v>
      </c>
      <c r="C30" s="202"/>
      <c r="D30" s="202"/>
      <c r="E30" s="202"/>
      <c r="F30" s="202"/>
      <c r="G30" s="202"/>
      <c r="H30" s="202"/>
      <c r="I30" s="202"/>
      <c r="J30" s="202"/>
      <c r="K30" s="202"/>
      <c r="L30" s="202"/>
      <c r="M30" s="202"/>
      <c r="N30" s="202"/>
      <c r="O30" s="202"/>
      <c r="P30" s="202"/>
      <c r="Q30" s="202"/>
      <c r="R30" s="202"/>
      <c r="S30" s="202"/>
      <c r="T30" s="202"/>
      <c r="U30" s="202"/>
      <c r="V30" s="202"/>
      <c r="W30" s="203"/>
    </row>
    <row r="31" spans="2:27" ht="41.2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2278</v>
      </c>
      <c r="C32" s="202"/>
      <c r="D32" s="202"/>
      <c r="E32" s="202"/>
      <c r="F32" s="202"/>
      <c r="G32" s="202"/>
      <c r="H32" s="202"/>
      <c r="I32" s="202"/>
      <c r="J32" s="202"/>
      <c r="K32" s="202"/>
      <c r="L32" s="202"/>
      <c r="M32" s="202"/>
      <c r="N32" s="202"/>
      <c r="O32" s="202"/>
      <c r="P32" s="202"/>
      <c r="Q32" s="202"/>
      <c r="R32" s="202"/>
      <c r="S32" s="202"/>
      <c r="T32" s="202"/>
      <c r="U32" s="202"/>
      <c r="V32" s="202"/>
      <c r="W32" s="203"/>
    </row>
    <row r="33" spans="2:23" ht="39" customHeight="1"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indexed="53"/>
    <pageSetUpPr fitToPage="1"/>
  </sheetPr>
  <dimension ref="A1:AA35"/>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1801</v>
      </c>
      <c r="D4" s="188" t="s">
        <v>1800</v>
      </c>
      <c r="E4" s="188"/>
      <c r="F4" s="188"/>
      <c r="G4" s="188"/>
      <c r="H4" s="189"/>
      <c r="J4" s="190" t="s">
        <v>6</v>
      </c>
      <c r="K4" s="188"/>
      <c r="L4" s="12" t="s">
        <v>427</v>
      </c>
      <c r="M4" s="191" t="s">
        <v>1815</v>
      </c>
      <c r="N4" s="191"/>
      <c r="O4" s="191"/>
      <c r="P4" s="191"/>
      <c r="Q4" s="192"/>
      <c r="R4" s="13"/>
      <c r="S4" s="193" t="s">
        <v>2015</v>
      </c>
      <c r="T4" s="194"/>
      <c r="U4" s="194"/>
      <c r="V4" s="195" t="s">
        <v>1497</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1803</v>
      </c>
      <c r="D6" s="198" t="s">
        <v>1814</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1813</v>
      </c>
      <c r="K8" s="19" t="s">
        <v>1812</v>
      </c>
      <c r="L8" s="19" t="s">
        <v>1811</v>
      </c>
      <c r="M8" s="19" t="s">
        <v>1810</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09.5" customHeight="1" thickTop="1" thickBot="1" x14ac:dyDescent="0.25">
      <c r="B10" s="20" t="s">
        <v>21</v>
      </c>
      <c r="C10" s="195" t="s">
        <v>1809</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1808</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1807</v>
      </c>
      <c r="C21" s="199"/>
      <c r="D21" s="199"/>
      <c r="E21" s="199"/>
      <c r="F21" s="199"/>
      <c r="G21" s="199"/>
      <c r="H21" s="199"/>
      <c r="I21" s="199"/>
      <c r="J21" s="199"/>
      <c r="K21" s="199"/>
      <c r="L21" s="199"/>
      <c r="M21" s="200" t="s">
        <v>1803</v>
      </c>
      <c r="N21" s="200"/>
      <c r="O21" s="200" t="s">
        <v>48</v>
      </c>
      <c r="P21" s="200"/>
      <c r="Q21" s="200" t="s">
        <v>49</v>
      </c>
      <c r="R21" s="200"/>
      <c r="S21" s="27" t="s">
        <v>50</v>
      </c>
      <c r="T21" s="27" t="s">
        <v>243</v>
      </c>
      <c r="U21" s="27" t="s">
        <v>243</v>
      </c>
      <c r="V21" s="27">
        <f>+IF(ISERR(U21/T21*100),"N/A",ROUND(U21/T21*100,2))</f>
        <v>100</v>
      </c>
      <c r="W21" s="28">
        <f>+IF(ISERR(U21/S21*100),"N/A",ROUND(U21/S21*100,2))</f>
        <v>20</v>
      </c>
    </row>
    <row r="22" spans="2:27" ht="56.25" customHeight="1" x14ac:dyDescent="0.2">
      <c r="B22" s="127" t="s">
        <v>1806</v>
      </c>
      <c r="C22" s="199"/>
      <c r="D22" s="199"/>
      <c r="E22" s="199"/>
      <c r="F22" s="199"/>
      <c r="G22" s="199"/>
      <c r="H22" s="199"/>
      <c r="I22" s="199"/>
      <c r="J22" s="199"/>
      <c r="K22" s="199"/>
      <c r="L22" s="199"/>
      <c r="M22" s="200" t="s">
        <v>1803</v>
      </c>
      <c r="N22" s="200"/>
      <c r="O22" s="200" t="s">
        <v>48</v>
      </c>
      <c r="P22" s="200"/>
      <c r="Q22" s="200" t="s">
        <v>49</v>
      </c>
      <c r="R22" s="200"/>
      <c r="S22" s="27" t="s">
        <v>1805</v>
      </c>
      <c r="T22" s="27" t="s">
        <v>1148</v>
      </c>
      <c r="U22" s="27" t="s">
        <v>290</v>
      </c>
      <c r="V22" s="27">
        <f>+IF(ISERR(U22/T22*100),"N/A",ROUND(U22/T22*100,2))</f>
        <v>303.02999999999997</v>
      </c>
      <c r="W22" s="28">
        <f>+IF(ISERR(U22/S22*100),"N/A",ROUND(U22/S22*100,2))</f>
        <v>9.43</v>
      </c>
    </row>
    <row r="23" spans="2:27" ht="56.25" customHeight="1" thickBot="1" x14ac:dyDescent="0.25">
      <c r="B23" s="127" t="s">
        <v>1804</v>
      </c>
      <c r="C23" s="199"/>
      <c r="D23" s="199"/>
      <c r="E23" s="199"/>
      <c r="F23" s="199"/>
      <c r="G23" s="199"/>
      <c r="H23" s="199"/>
      <c r="I23" s="199"/>
      <c r="J23" s="199"/>
      <c r="K23" s="199"/>
      <c r="L23" s="199"/>
      <c r="M23" s="200" t="s">
        <v>1803</v>
      </c>
      <c r="N23" s="200"/>
      <c r="O23" s="200" t="s">
        <v>48</v>
      </c>
      <c r="P23" s="200"/>
      <c r="Q23" s="200" t="s">
        <v>65</v>
      </c>
      <c r="R23" s="200"/>
      <c r="S23" s="27" t="s">
        <v>438</v>
      </c>
      <c r="T23" s="27" t="s">
        <v>84</v>
      </c>
      <c r="U23" s="27" t="s">
        <v>84</v>
      </c>
      <c r="V23" s="27" t="str">
        <f>+IF(ISERR(U23/T23*100),"N/A",ROUND(U23/T23*100,2))</f>
        <v>N/A</v>
      </c>
      <c r="W23" s="28" t="str">
        <f>+IF(ISERR(U23/S23*100),"N/A",ROUND(U23/S23*100,2))</f>
        <v>N/A</v>
      </c>
    </row>
    <row r="24" spans="2:27" ht="21.75" customHeight="1" thickTop="1" thickBot="1" x14ac:dyDescent="0.25">
      <c r="B24" s="7" t="s">
        <v>60</v>
      </c>
      <c r="C24" s="8"/>
      <c r="D24" s="8"/>
      <c r="E24" s="8"/>
      <c r="F24" s="8"/>
      <c r="G24" s="8"/>
      <c r="H24" s="9"/>
      <c r="I24" s="9"/>
      <c r="J24" s="9"/>
      <c r="K24" s="9"/>
      <c r="L24" s="9"/>
      <c r="M24" s="9"/>
      <c r="N24" s="9"/>
      <c r="O24" s="9"/>
      <c r="P24" s="9"/>
      <c r="Q24" s="9"/>
      <c r="R24" s="9"/>
      <c r="S24" s="9"/>
      <c r="T24" s="9"/>
      <c r="U24" s="9"/>
      <c r="V24" s="9"/>
      <c r="W24" s="10"/>
      <c r="X24" s="18"/>
    </row>
    <row r="25" spans="2:27" ht="29.25" customHeight="1" thickTop="1" thickBot="1" x14ac:dyDescent="0.25">
      <c r="B25" s="137" t="s">
        <v>2298</v>
      </c>
      <c r="C25" s="138"/>
      <c r="D25" s="138"/>
      <c r="E25" s="138"/>
      <c r="F25" s="138"/>
      <c r="G25" s="138"/>
      <c r="H25" s="138"/>
      <c r="I25" s="138"/>
      <c r="J25" s="138"/>
      <c r="K25" s="138"/>
      <c r="L25" s="138"/>
      <c r="M25" s="138"/>
      <c r="N25" s="138"/>
      <c r="O25" s="138"/>
      <c r="P25" s="138"/>
      <c r="Q25" s="139"/>
      <c r="R25" s="29" t="s">
        <v>41</v>
      </c>
      <c r="S25" s="143" t="s">
        <v>42</v>
      </c>
      <c r="T25" s="143"/>
      <c r="U25" s="30" t="s">
        <v>61</v>
      </c>
      <c r="V25" s="144" t="s">
        <v>62</v>
      </c>
      <c r="W25" s="145"/>
    </row>
    <row r="26" spans="2:27" ht="30.75" customHeight="1" thickBot="1" x14ac:dyDescent="0.25">
      <c r="B26" s="140"/>
      <c r="C26" s="141"/>
      <c r="D26" s="141"/>
      <c r="E26" s="141"/>
      <c r="F26" s="141"/>
      <c r="G26" s="141"/>
      <c r="H26" s="141"/>
      <c r="I26" s="141"/>
      <c r="J26" s="141"/>
      <c r="K26" s="141"/>
      <c r="L26" s="141"/>
      <c r="M26" s="141"/>
      <c r="N26" s="141"/>
      <c r="O26" s="141"/>
      <c r="P26" s="141"/>
      <c r="Q26" s="142"/>
      <c r="R26" s="31" t="s">
        <v>63</v>
      </c>
      <c r="S26" s="31" t="s">
        <v>63</v>
      </c>
      <c r="T26" s="31" t="s">
        <v>48</v>
      </c>
      <c r="U26" s="31" t="s">
        <v>63</v>
      </c>
      <c r="V26" s="31" t="s">
        <v>64</v>
      </c>
      <c r="W26" s="32" t="s">
        <v>65</v>
      </c>
      <c r="Y26" s="18"/>
    </row>
    <row r="27" spans="2:27" ht="23.25" customHeight="1" thickBot="1" x14ac:dyDescent="0.25">
      <c r="B27" s="146" t="s">
        <v>66</v>
      </c>
      <c r="C27" s="147"/>
      <c r="D27" s="147"/>
      <c r="E27" s="33" t="s">
        <v>1802</v>
      </c>
      <c r="F27" s="33"/>
      <c r="G27" s="33"/>
      <c r="H27" s="34"/>
      <c r="I27" s="34"/>
      <c r="J27" s="34"/>
      <c r="K27" s="34"/>
      <c r="L27" s="34"/>
      <c r="M27" s="34"/>
      <c r="N27" s="34"/>
      <c r="O27" s="34"/>
      <c r="P27" s="35"/>
      <c r="Q27" s="35"/>
      <c r="R27" s="36" t="s">
        <v>1490</v>
      </c>
      <c r="S27" s="36" t="s">
        <v>10</v>
      </c>
      <c r="T27" s="35"/>
      <c r="U27" s="36" t="s">
        <v>1489</v>
      </c>
      <c r="V27" s="35"/>
      <c r="W27" s="37">
        <f>+IF(ISERR(U27/R27*100),"N/A",ROUND(U27/R27*100,2))</f>
        <v>20.83</v>
      </c>
    </row>
    <row r="28" spans="2:27" ht="26.25" customHeight="1" thickBot="1" x14ac:dyDescent="0.25">
      <c r="B28" s="148" t="s">
        <v>69</v>
      </c>
      <c r="C28" s="149"/>
      <c r="D28" s="149"/>
      <c r="E28" s="38" t="s">
        <v>1802</v>
      </c>
      <c r="F28" s="38"/>
      <c r="G28" s="38"/>
      <c r="H28" s="39"/>
      <c r="I28" s="39"/>
      <c r="J28" s="39"/>
      <c r="K28" s="39"/>
      <c r="L28" s="39"/>
      <c r="M28" s="39"/>
      <c r="N28" s="39"/>
      <c r="O28" s="39"/>
      <c r="P28" s="40"/>
      <c r="Q28" s="40"/>
      <c r="R28" s="41" t="s">
        <v>1490</v>
      </c>
      <c r="S28" s="41" t="s">
        <v>1489</v>
      </c>
      <c r="T28" s="41">
        <f>+IF(ISERR(S28/R28*100),"N/A",ROUND(S28/R28*100,2))</f>
        <v>20.83</v>
      </c>
      <c r="U28" s="41" t="s">
        <v>1489</v>
      </c>
      <c r="V28" s="41">
        <f>+IF(ISERR(U28/S28*100),"N/A",ROUND(U28/S28*100,2))</f>
        <v>100</v>
      </c>
      <c r="W28" s="42">
        <f>+IF(ISERR(U28/R28*100),"N/A",ROUND(U28/R28*100,2))</f>
        <v>20.83</v>
      </c>
    </row>
    <row r="29" spans="2:27" ht="22.5" customHeight="1" thickTop="1" thickBot="1" x14ac:dyDescent="0.25">
      <c r="B29" s="7" t="s">
        <v>71</v>
      </c>
      <c r="C29" s="8"/>
      <c r="D29" s="8"/>
      <c r="E29" s="8"/>
      <c r="F29" s="8"/>
      <c r="G29" s="8"/>
      <c r="H29" s="9"/>
      <c r="I29" s="9"/>
      <c r="J29" s="9"/>
      <c r="K29" s="9"/>
      <c r="L29" s="9"/>
      <c r="M29" s="9"/>
      <c r="N29" s="9"/>
      <c r="O29" s="9"/>
      <c r="P29" s="9"/>
      <c r="Q29" s="9"/>
      <c r="R29" s="9"/>
      <c r="S29" s="9"/>
      <c r="T29" s="9"/>
      <c r="U29" s="9"/>
      <c r="V29" s="9"/>
      <c r="W29" s="10"/>
    </row>
    <row r="30" spans="2:27" ht="37.5" customHeight="1" thickTop="1" x14ac:dyDescent="0.2">
      <c r="B30" s="201" t="s">
        <v>2049</v>
      </c>
      <c r="C30" s="202"/>
      <c r="D30" s="202"/>
      <c r="E30" s="202"/>
      <c r="F30" s="202"/>
      <c r="G30" s="202"/>
      <c r="H30" s="202"/>
      <c r="I30" s="202"/>
      <c r="J30" s="202"/>
      <c r="K30" s="202"/>
      <c r="L30" s="202"/>
      <c r="M30" s="202"/>
      <c r="N30" s="202"/>
      <c r="O30" s="202"/>
      <c r="P30" s="202"/>
      <c r="Q30" s="202"/>
      <c r="R30" s="202"/>
      <c r="S30" s="202"/>
      <c r="T30" s="202"/>
      <c r="U30" s="202"/>
      <c r="V30" s="202"/>
      <c r="W30" s="203"/>
    </row>
    <row r="31" spans="2:27" ht="91.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2050</v>
      </c>
      <c r="C32" s="202"/>
      <c r="D32" s="202"/>
      <c r="E32" s="202"/>
      <c r="F32" s="202"/>
      <c r="G32" s="202"/>
      <c r="H32" s="202"/>
      <c r="I32" s="202"/>
      <c r="J32" s="202"/>
      <c r="K32" s="202"/>
      <c r="L32" s="202"/>
      <c r="M32" s="202"/>
      <c r="N32" s="202"/>
      <c r="O32" s="202"/>
      <c r="P32" s="202"/>
      <c r="Q32" s="202"/>
      <c r="R32" s="202"/>
      <c r="S32" s="202"/>
      <c r="T32" s="202"/>
      <c r="U32" s="202"/>
      <c r="V32" s="202"/>
      <c r="W32" s="203"/>
    </row>
    <row r="33" spans="2:23" ht="73.5" customHeight="1" thickBot="1" x14ac:dyDescent="0.25">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x14ac:dyDescent="0.2">
      <c r="B34" s="201" t="s">
        <v>2051</v>
      </c>
      <c r="C34" s="202"/>
      <c r="D34" s="202"/>
      <c r="E34" s="202"/>
      <c r="F34" s="202"/>
      <c r="G34" s="202"/>
      <c r="H34" s="202"/>
      <c r="I34" s="202"/>
      <c r="J34" s="202"/>
      <c r="K34" s="202"/>
      <c r="L34" s="202"/>
      <c r="M34" s="202"/>
      <c r="N34" s="202"/>
      <c r="O34" s="202"/>
      <c r="P34" s="202"/>
      <c r="Q34" s="202"/>
      <c r="R34" s="202"/>
      <c r="S34" s="202"/>
      <c r="T34" s="202"/>
      <c r="U34" s="202"/>
      <c r="V34" s="202"/>
      <c r="W34" s="203"/>
    </row>
    <row r="35" spans="2:23" ht="25.5" customHeight="1" thickBot="1" x14ac:dyDescent="0.25">
      <c r="B35" s="207"/>
      <c r="C35" s="208"/>
      <c r="D35" s="208"/>
      <c r="E35" s="208"/>
      <c r="F35" s="208"/>
      <c r="G35" s="208"/>
      <c r="H35" s="208"/>
      <c r="I35" s="208"/>
      <c r="J35" s="208"/>
      <c r="K35" s="208"/>
      <c r="L35" s="208"/>
      <c r="M35" s="208"/>
      <c r="N35" s="208"/>
      <c r="O35" s="208"/>
      <c r="P35" s="208"/>
      <c r="Q35" s="208"/>
      <c r="R35" s="208"/>
      <c r="S35" s="208"/>
      <c r="T35" s="208"/>
      <c r="U35" s="208"/>
      <c r="V35" s="208"/>
      <c r="W35" s="20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indexed="53"/>
    <pageSetUpPr fitToPage="1"/>
  </sheetPr>
  <dimension ref="A1:AA35"/>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1801</v>
      </c>
      <c r="D4" s="188" t="s">
        <v>1800</v>
      </c>
      <c r="E4" s="188"/>
      <c r="F4" s="188"/>
      <c r="G4" s="188"/>
      <c r="H4" s="189"/>
      <c r="J4" s="190" t="s">
        <v>6</v>
      </c>
      <c r="K4" s="188"/>
      <c r="L4" s="12" t="s">
        <v>1751</v>
      </c>
      <c r="M4" s="191" t="s">
        <v>1824</v>
      </c>
      <c r="N4" s="191"/>
      <c r="O4" s="191"/>
      <c r="P4" s="191"/>
      <c r="Q4" s="192"/>
      <c r="R4" s="13"/>
      <c r="S4" s="193" t="s">
        <v>2015</v>
      </c>
      <c r="T4" s="194"/>
      <c r="U4" s="194"/>
      <c r="V4" s="195" t="s">
        <v>1823</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453</v>
      </c>
      <c r="D6" s="198" t="s">
        <v>1822</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18</v>
      </c>
      <c r="K8" s="19" t="s">
        <v>18</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20.75" customHeight="1" thickTop="1" thickBot="1" x14ac:dyDescent="0.25">
      <c r="B10" s="20" t="s">
        <v>21</v>
      </c>
      <c r="C10" s="195" t="s">
        <v>1821</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1789</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1820</v>
      </c>
      <c r="C21" s="199"/>
      <c r="D21" s="199"/>
      <c r="E21" s="199"/>
      <c r="F21" s="199"/>
      <c r="G21" s="199"/>
      <c r="H21" s="199"/>
      <c r="I21" s="199"/>
      <c r="J21" s="199"/>
      <c r="K21" s="199"/>
      <c r="L21" s="199"/>
      <c r="M21" s="200" t="s">
        <v>453</v>
      </c>
      <c r="N21" s="200"/>
      <c r="O21" s="200" t="s">
        <v>48</v>
      </c>
      <c r="P21" s="200"/>
      <c r="Q21" s="200" t="s">
        <v>65</v>
      </c>
      <c r="R21" s="200"/>
      <c r="S21" s="27" t="s">
        <v>50</v>
      </c>
      <c r="T21" s="27" t="s">
        <v>84</v>
      </c>
      <c r="U21" s="27" t="s">
        <v>84</v>
      </c>
      <c r="V21" s="27" t="str">
        <f>+IF(ISERR(U21/T21*100),"N/A",ROUND(U21/T21*100,2))</f>
        <v>N/A</v>
      </c>
      <c r="W21" s="28" t="str">
        <f>+IF(ISERR(U21/S21*100),"N/A",ROUND(U21/S21*100,2))</f>
        <v>N/A</v>
      </c>
    </row>
    <row r="22" spans="2:27" ht="56.25" customHeight="1" x14ac:dyDescent="0.2">
      <c r="B22" s="127" t="s">
        <v>1819</v>
      </c>
      <c r="C22" s="199"/>
      <c r="D22" s="199"/>
      <c r="E22" s="199"/>
      <c r="F22" s="199"/>
      <c r="G22" s="199"/>
      <c r="H22" s="199"/>
      <c r="I22" s="199"/>
      <c r="J22" s="199"/>
      <c r="K22" s="199"/>
      <c r="L22" s="199"/>
      <c r="M22" s="200" t="s">
        <v>453</v>
      </c>
      <c r="N22" s="200"/>
      <c r="O22" s="200" t="s">
        <v>48</v>
      </c>
      <c r="P22" s="200"/>
      <c r="Q22" s="200" t="s">
        <v>49</v>
      </c>
      <c r="R22" s="200"/>
      <c r="S22" s="27" t="s">
        <v>50</v>
      </c>
      <c r="T22" s="27" t="s">
        <v>58</v>
      </c>
      <c r="U22" s="27" t="s">
        <v>58</v>
      </c>
      <c r="V22" s="27" t="str">
        <f>+IF(ISERR(U22/T22*100),"N/A",ROUND(U22/T22*100,2))</f>
        <v>N/A</v>
      </c>
      <c r="W22" s="28">
        <f>+IF(ISERR(U22/S22*100),"N/A",ROUND(U22/S22*100,2))</f>
        <v>0</v>
      </c>
    </row>
    <row r="23" spans="2:27" ht="56.25" customHeight="1" thickBot="1" x14ac:dyDescent="0.25">
      <c r="B23" s="127" t="s">
        <v>1818</v>
      </c>
      <c r="C23" s="199"/>
      <c r="D23" s="199"/>
      <c r="E23" s="199"/>
      <c r="F23" s="199"/>
      <c r="G23" s="199"/>
      <c r="H23" s="199"/>
      <c r="I23" s="199"/>
      <c r="J23" s="199"/>
      <c r="K23" s="199"/>
      <c r="L23" s="199"/>
      <c r="M23" s="200" t="s">
        <v>453</v>
      </c>
      <c r="N23" s="200"/>
      <c r="O23" s="200" t="s">
        <v>48</v>
      </c>
      <c r="P23" s="200"/>
      <c r="Q23" s="200" t="s">
        <v>65</v>
      </c>
      <c r="R23" s="200"/>
      <c r="S23" s="27" t="s">
        <v>50</v>
      </c>
      <c r="T23" s="27" t="s">
        <v>84</v>
      </c>
      <c r="U23" s="27" t="s">
        <v>84</v>
      </c>
      <c r="V23" s="27" t="str">
        <f>+IF(ISERR(U23/T23*100),"N/A",ROUND(U23/T23*100,2))</f>
        <v>N/A</v>
      </c>
      <c r="W23" s="28" t="str">
        <f>+IF(ISERR(U23/S23*100),"N/A",ROUND(U23/S23*100,2))</f>
        <v>N/A</v>
      </c>
    </row>
    <row r="24" spans="2:27" ht="21.75" customHeight="1" thickTop="1" thickBot="1" x14ac:dyDescent="0.25">
      <c r="B24" s="7" t="s">
        <v>60</v>
      </c>
      <c r="C24" s="8"/>
      <c r="D24" s="8"/>
      <c r="E24" s="8"/>
      <c r="F24" s="8"/>
      <c r="G24" s="8"/>
      <c r="H24" s="9"/>
      <c r="I24" s="9"/>
      <c r="J24" s="9"/>
      <c r="K24" s="9"/>
      <c r="L24" s="9"/>
      <c r="M24" s="9"/>
      <c r="N24" s="9"/>
      <c r="O24" s="9"/>
      <c r="P24" s="9"/>
      <c r="Q24" s="9"/>
      <c r="R24" s="9"/>
      <c r="S24" s="9"/>
      <c r="T24" s="9"/>
      <c r="U24" s="9"/>
      <c r="V24" s="9"/>
      <c r="W24" s="10"/>
      <c r="X24" s="18"/>
    </row>
    <row r="25" spans="2:27" ht="29.25" customHeight="1" thickTop="1" thickBot="1" x14ac:dyDescent="0.25">
      <c r="B25" s="137" t="s">
        <v>2298</v>
      </c>
      <c r="C25" s="138"/>
      <c r="D25" s="138"/>
      <c r="E25" s="138"/>
      <c r="F25" s="138"/>
      <c r="G25" s="138"/>
      <c r="H25" s="138"/>
      <c r="I25" s="138"/>
      <c r="J25" s="138"/>
      <c r="K25" s="138"/>
      <c r="L25" s="138"/>
      <c r="M25" s="138"/>
      <c r="N25" s="138"/>
      <c r="O25" s="138"/>
      <c r="P25" s="138"/>
      <c r="Q25" s="139"/>
      <c r="R25" s="29" t="s">
        <v>41</v>
      </c>
      <c r="S25" s="143" t="s">
        <v>42</v>
      </c>
      <c r="T25" s="143"/>
      <c r="U25" s="30" t="s">
        <v>61</v>
      </c>
      <c r="V25" s="144" t="s">
        <v>62</v>
      </c>
      <c r="W25" s="145"/>
    </row>
    <row r="26" spans="2:27" ht="30.75" customHeight="1" thickBot="1" x14ac:dyDescent="0.25">
      <c r="B26" s="140"/>
      <c r="C26" s="141"/>
      <c r="D26" s="141"/>
      <c r="E26" s="141"/>
      <c r="F26" s="141"/>
      <c r="G26" s="141"/>
      <c r="H26" s="141"/>
      <c r="I26" s="141"/>
      <c r="J26" s="141"/>
      <c r="K26" s="141"/>
      <c r="L26" s="141"/>
      <c r="M26" s="141"/>
      <c r="N26" s="141"/>
      <c r="O26" s="141"/>
      <c r="P26" s="141"/>
      <c r="Q26" s="142"/>
      <c r="R26" s="31" t="s">
        <v>63</v>
      </c>
      <c r="S26" s="31" t="s">
        <v>63</v>
      </c>
      <c r="T26" s="31" t="s">
        <v>48</v>
      </c>
      <c r="U26" s="31" t="s">
        <v>63</v>
      </c>
      <c r="V26" s="31" t="s">
        <v>64</v>
      </c>
      <c r="W26" s="32" t="s">
        <v>65</v>
      </c>
      <c r="Y26" s="18"/>
    </row>
    <row r="27" spans="2:27" ht="23.25" customHeight="1" thickBot="1" x14ac:dyDescent="0.25">
      <c r="B27" s="146" t="s">
        <v>66</v>
      </c>
      <c r="C27" s="147"/>
      <c r="D27" s="147"/>
      <c r="E27" s="33" t="s">
        <v>451</v>
      </c>
      <c r="F27" s="33"/>
      <c r="G27" s="33"/>
      <c r="H27" s="34"/>
      <c r="I27" s="34"/>
      <c r="J27" s="34"/>
      <c r="K27" s="34"/>
      <c r="L27" s="34"/>
      <c r="M27" s="34"/>
      <c r="N27" s="34"/>
      <c r="O27" s="34"/>
      <c r="P27" s="35"/>
      <c r="Q27" s="35"/>
      <c r="R27" s="36" t="s">
        <v>1817</v>
      </c>
      <c r="S27" s="36" t="s">
        <v>10</v>
      </c>
      <c r="T27" s="35"/>
      <c r="U27" s="36" t="s">
        <v>58</v>
      </c>
      <c r="V27" s="35"/>
      <c r="W27" s="37">
        <f>+IF(ISERR(U27/R27*100),"N/A",ROUND(U27/R27*100,2))</f>
        <v>0</v>
      </c>
    </row>
    <row r="28" spans="2:27" ht="26.25" customHeight="1" thickBot="1" x14ac:dyDescent="0.25">
      <c r="B28" s="148" t="s">
        <v>69</v>
      </c>
      <c r="C28" s="149"/>
      <c r="D28" s="149"/>
      <c r="E28" s="38" t="s">
        <v>451</v>
      </c>
      <c r="F28" s="38"/>
      <c r="G28" s="38"/>
      <c r="H28" s="39"/>
      <c r="I28" s="39"/>
      <c r="J28" s="39"/>
      <c r="K28" s="39"/>
      <c r="L28" s="39"/>
      <c r="M28" s="39"/>
      <c r="N28" s="39"/>
      <c r="O28" s="39"/>
      <c r="P28" s="40"/>
      <c r="Q28" s="40"/>
      <c r="R28" s="41" t="s">
        <v>1817</v>
      </c>
      <c r="S28" s="41" t="s">
        <v>1816</v>
      </c>
      <c r="T28" s="41">
        <f>+IF(ISERR(S28/R28*100),"N/A",ROUND(S28/R28*100,2))</f>
        <v>30.85</v>
      </c>
      <c r="U28" s="41" t="s">
        <v>58</v>
      </c>
      <c r="V28" s="41">
        <f>+IF(ISERR(U28/S28*100),"N/A",ROUND(U28/S28*100,2))</f>
        <v>0</v>
      </c>
      <c r="W28" s="42">
        <f>+IF(ISERR(U28/R28*100),"N/A",ROUND(U28/R28*100,2))</f>
        <v>0</v>
      </c>
    </row>
    <row r="29" spans="2:27" ht="22.5" customHeight="1" thickTop="1" thickBot="1" x14ac:dyDescent="0.25">
      <c r="B29" s="7" t="s">
        <v>71</v>
      </c>
      <c r="C29" s="8"/>
      <c r="D29" s="8"/>
      <c r="E29" s="8"/>
      <c r="F29" s="8"/>
      <c r="G29" s="8"/>
      <c r="H29" s="9"/>
      <c r="I29" s="9"/>
      <c r="J29" s="9"/>
      <c r="K29" s="9"/>
      <c r="L29" s="9"/>
      <c r="M29" s="9"/>
      <c r="N29" s="9"/>
      <c r="O29" s="9"/>
      <c r="P29" s="9"/>
      <c r="Q29" s="9"/>
      <c r="R29" s="9"/>
      <c r="S29" s="9"/>
      <c r="T29" s="9"/>
      <c r="U29" s="9"/>
      <c r="V29" s="9"/>
      <c r="W29" s="10"/>
    </row>
    <row r="30" spans="2:27" ht="37.5" customHeight="1" thickTop="1" x14ac:dyDescent="0.2">
      <c r="B30" s="201" t="s">
        <v>2046</v>
      </c>
      <c r="C30" s="202"/>
      <c r="D30" s="202"/>
      <c r="E30" s="202"/>
      <c r="F30" s="202"/>
      <c r="G30" s="202"/>
      <c r="H30" s="202"/>
      <c r="I30" s="202"/>
      <c r="J30" s="202"/>
      <c r="K30" s="202"/>
      <c r="L30" s="202"/>
      <c r="M30" s="202"/>
      <c r="N30" s="202"/>
      <c r="O30" s="202"/>
      <c r="P30" s="202"/>
      <c r="Q30" s="202"/>
      <c r="R30" s="202"/>
      <c r="S30" s="202"/>
      <c r="T30" s="202"/>
      <c r="U30" s="202"/>
      <c r="V30" s="202"/>
      <c r="W30" s="203"/>
    </row>
    <row r="31" spans="2:27" ht="55.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2047</v>
      </c>
      <c r="C32" s="202"/>
      <c r="D32" s="202"/>
      <c r="E32" s="202"/>
      <c r="F32" s="202"/>
      <c r="G32" s="202"/>
      <c r="H32" s="202"/>
      <c r="I32" s="202"/>
      <c r="J32" s="202"/>
      <c r="K32" s="202"/>
      <c r="L32" s="202"/>
      <c r="M32" s="202"/>
      <c r="N32" s="202"/>
      <c r="O32" s="202"/>
      <c r="P32" s="202"/>
      <c r="Q32" s="202"/>
      <c r="R32" s="202"/>
      <c r="S32" s="202"/>
      <c r="T32" s="202"/>
      <c r="U32" s="202"/>
      <c r="V32" s="202"/>
      <c r="W32" s="203"/>
    </row>
    <row r="33" spans="2:23" ht="54" customHeight="1" thickBot="1" x14ac:dyDescent="0.25">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x14ac:dyDescent="0.2">
      <c r="B34" s="201" t="s">
        <v>2048</v>
      </c>
      <c r="C34" s="202"/>
      <c r="D34" s="202"/>
      <c r="E34" s="202"/>
      <c r="F34" s="202"/>
      <c r="G34" s="202"/>
      <c r="H34" s="202"/>
      <c r="I34" s="202"/>
      <c r="J34" s="202"/>
      <c r="K34" s="202"/>
      <c r="L34" s="202"/>
      <c r="M34" s="202"/>
      <c r="N34" s="202"/>
      <c r="O34" s="202"/>
      <c r="P34" s="202"/>
      <c r="Q34" s="202"/>
      <c r="R34" s="202"/>
      <c r="S34" s="202"/>
      <c r="T34" s="202"/>
      <c r="U34" s="202"/>
      <c r="V34" s="202"/>
      <c r="W34" s="203"/>
    </row>
    <row r="35" spans="2:23" ht="38.25" customHeight="1" thickBot="1" x14ac:dyDescent="0.25">
      <c r="B35" s="207"/>
      <c r="C35" s="208"/>
      <c r="D35" s="208"/>
      <c r="E35" s="208"/>
      <c r="F35" s="208"/>
      <c r="G35" s="208"/>
      <c r="H35" s="208"/>
      <c r="I35" s="208"/>
      <c r="J35" s="208"/>
      <c r="K35" s="208"/>
      <c r="L35" s="208"/>
      <c r="M35" s="208"/>
      <c r="N35" s="208"/>
      <c r="O35" s="208"/>
      <c r="P35" s="208"/>
      <c r="Q35" s="208"/>
      <c r="R35" s="208"/>
      <c r="S35" s="208"/>
      <c r="T35" s="208"/>
      <c r="U35" s="208"/>
      <c r="V35" s="208"/>
      <c r="W35" s="20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1801</v>
      </c>
      <c r="D4" s="188" t="s">
        <v>1800</v>
      </c>
      <c r="E4" s="188"/>
      <c r="F4" s="188"/>
      <c r="G4" s="188"/>
      <c r="H4" s="189"/>
      <c r="J4" s="190" t="s">
        <v>6</v>
      </c>
      <c r="K4" s="188"/>
      <c r="L4" s="12" t="s">
        <v>1526</v>
      </c>
      <c r="M4" s="191" t="s">
        <v>1838</v>
      </c>
      <c r="N4" s="191"/>
      <c r="O4" s="191"/>
      <c r="P4" s="191"/>
      <c r="Q4" s="192"/>
      <c r="R4" s="13"/>
      <c r="S4" s="193" t="s">
        <v>2015</v>
      </c>
      <c r="T4" s="194"/>
      <c r="U4" s="194"/>
      <c r="V4" s="195" t="s">
        <v>1837</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1830</v>
      </c>
      <c r="D6" s="198" t="s">
        <v>1836</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1835</v>
      </c>
      <c r="K8" s="19" t="s">
        <v>1835</v>
      </c>
      <c r="L8" s="19" t="s">
        <v>1834</v>
      </c>
      <c r="M8" s="19" t="s">
        <v>1833</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38.75" customHeight="1" thickTop="1" thickBot="1" x14ac:dyDescent="0.25">
      <c r="B10" s="20" t="s">
        <v>21</v>
      </c>
      <c r="C10" s="195" t="s">
        <v>1832</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1789</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1831</v>
      </c>
      <c r="C21" s="199"/>
      <c r="D21" s="199"/>
      <c r="E21" s="199"/>
      <c r="F21" s="199"/>
      <c r="G21" s="199"/>
      <c r="H21" s="199"/>
      <c r="I21" s="199"/>
      <c r="J21" s="199"/>
      <c r="K21" s="199"/>
      <c r="L21" s="199"/>
      <c r="M21" s="200" t="s">
        <v>1830</v>
      </c>
      <c r="N21" s="200"/>
      <c r="O21" s="200" t="s">
        <v>48</v>
      </c>
      <c r="P21" s="200"/>
      <c r="Q21" s="200" t="s">
        <v>49</v>
      </c>
      <c r="R21" s="200"/>
      <c r="S21" s="27" t="s">
        <v>1829</v>
      </c>
      <c r="T21" s="27" t="s">
        <v>1828</v>
      </c>
      <c r="U21" s="27" t="s">
        <v>1827</v>
      </c>
      <c r="V21" s="27">
        <f>+IF(ISERR(U21/T21*100),"N/A",ROUND(U21/T21*100,2))</f>
        <v>172.34</v>
      </c>
      <c r="W21" s="28">
        <f>+IF(ISERR(U21/S21*100),"N/A",ROUND(U21/S21*100,2))</f>
        <v>112.65</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1826</v>
      </c>
      <c r="F25" s="33"/>
      <c r="G25" s="33"/>
      <c r="H25" s="34"/>
      <c r="I25" s="34"/>
      <c r="J25" s="34"/>
      <c r="K25" s="34"/>
      <c r="L25" s="34"/>
      <c r="M25" s="34"/>
      <c r="N25" s="34"/>
      <c r="O25" s="34"/>
      <c r="P25" s="35"/>
      <c r="Q25" s="35"/>
      <c r="R25" s="36" t="s">
        <v>1825</v>
      </c>
      <c r="S25" s="36" t="s">
        <v>10</v>
      </c>
      <c r="T25" s="35"/>
      <c r="U25" s="36" t="s">
        <v>58</v>
      </c>
      <c r="V25" s="35"/>
      <c r="W25" s="37">
        <f>+IF(ISERR(U25/R25*100),"N/A",ROUND(U25/R25*100,2))</f>
        <v>0</v>
      </c>
    </row>
    <row r="26" spans="2:27" ht="26.25" customHeight="1" thickBot="1" x14ac:dyDescent="0.25">
      <c r="B26" s="148" t="s">
        <v>69</v>
      </c>
      <c r="C26" s="149"/>
      <c r="D26" s="149"/>
      <c r="E26" s="38" t="s">
        <v>1826</v>
      </c>
      <c r="F26" s="38"/>
      <c r="G26" s="38"/>
      <c r="H26" s="39"/>
      <c r="I26" s="39"/>
      <c r="J26" s="39"/>
      <c r="K26" s="39"/>
      <c r="L26" s="39"/>
      <c r="M26" s="39"/>
      <c r="N26" s="39"/>
      <c r="O26" s="39"/>
      <c r="P26" s="40"/>
      <c r="Q26" s="40"/>
      <c r="R26" s="41" t="s">
        <v>1825</v>
      </c>
      <c r="S26" s="41" t="s">
        <v>58</v>
      </c>
      <c r="T26" s="41">
        <f>+IF(ISERR(S26/R26*100),"N/A",ROUND(S26/R26*100,2))</f>
        <v>0</v>
      </c>
      <c r="U26" s="41" t="s">
        <v>58</v>
      </c>
      <c r="V26" s="41" t="str">
        <f>+IF(ISERR(U26/S26*100),"N/A",ROUND(U26/S26*100,2))</f>
        <v>N/A</v>
      </c>
      <c r="W26" s="42">
        <f>+IF(ISERR(U26/R26*100),"N/A",ROUND(U26/R26*100,2))</f>
        <v>0</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2043</v>
      </c>
      <c r="C28" s="202"/>
      <c r="D28" s="202"/>
      <c r="E28" s="202"/>
      <c r="F28" s="202"/>
      <c r="G28" s="202"/>
      <c r="H28" s="202"/>
      <c r="I28" s="202"/>
      <c r="J28" s="202"/>
      <c r="K28" s="202"/>
      <c r="L28" s="202"/>
      <c r="M28" s="202"/>
      <c r="N28" s="202"/>
      <c r="O28" s="202"/>
      <c r="P28" s="202"/>
      <c r="Q28" s="202"/>
      <c r="R28" s="202"/>
      <c r="S28" s="202"/>
      <c r="T28" s="202"/>
      <c r="U28" s="202"/>
      <c r="V28" s="202"/>
      <c r="W28" s="203"/>
    </row>
    <row r="29" spans="2:27" ht="50.2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2044</v>
      </c>
      <c r="C30" s="202"/>
      <c r="D30" s="202"/>
      <c r="E30" s="202"/>
      <c r="F30" s="202"/>
      <c r="G30" s="202"/>
      <c r="H30" s="202"/>
      <c r="I30" s="202"/>
      <c r="J30" s="202"/>
      <c r="K30" s="202"/>
      <c r="L30" s="202"/>
      <c r="M30" s="202"/>
      <c r="N30" s="202"/>
      <c r="O30" s="202"/>
      <c r="P30" s="202"/>
      <c r="Q30" s="202"/>
      <c r="R30" s="202"/>
      <c r="S30" s="202"/>
      <c r="T30" s="202"/>
      <c r="U30" s="202"/>
      <c r="V30" s="202"/>
      <c r="W30" s="203"/>
    </row>
    <row r="31" spans="2:27" ht="55.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2045</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1801</v>
      </c>
      <c r="D4" s="188" t="s">
        <v>1800</v>
      </c>
      <c r="E4" s="188"/>
      <c r="F4" s="188"/>
      <c r="G4" s="188"/>
      <c r="H4" s="189"/>
      <c r="J4" s="190" t="s">
        <v>6</v>
      </c>
      <c r="K4" s="188"/>
      <c r="L4" s="12" t="s">
        <v>203</v>
      </c>
      <c r="M4" s="191" t="s">
        <v>202</v>
      </c>
      <c r="N4" s="191"/>
      <c r="O4" s="191"/>
      <c r="P4" s="191"/>
      <c r="Q4" s="192"/>
      <c r="R4" s="13"/>
      <c r="S4" s="193" t="s">
        <v>2015</v>
      </c>
      <c r="T4" s="194"/>
      <c r="U4" s="194"/>
      <c r="V4" s="195" t="s">
        <v>1848</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1842</v>
      </c>
      <c r="D6" s="198" t="s">
        <v>1847</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1846</v>
      </c>
      <c r="K8" s="19" t="s">
        <v>1845</v>
      </c>
      <c r="L8" s="19" t="s">
        <v>1415</v>
      </c>
      <c r="M8" s="19" t="s">
        <v>1209</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53.75" customHeight="1" thickTop="1" thickBot="1" x14ac:dyDescent="0.25">
      <c r="B10" s="20" t="s">
        <v>21</v>
      </c>
      <c r="C10" s="195" t="s">
        <v>1844</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1789</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1843</v>
      </c>
      <c r="C21" s="199"/>
      <c r="D21" s="199"/>
      <c r="E21" s="199"/>
      <c r="F21" s="199"/>
      <c r="G21" s="199"/>
      <c r="H21" s="199"/>
      <c r="I21" s="199"/>
      <c r="J21" s="199"/>
      <c r="K21" s="199"/>
      <c r="L21" s="199"/>
      <c r="M21" s="200" t="s">
        <v>1842</v>
      </c>
      <c r="N21" s="200"/>
      <c r="O21" s="200" t="s">
        <v>48</v>
      </c>
      <c r="P21" s="200"/>
      <c r="Q21" s="200" t="s">
        <v>49</v>
      </c>
      <c r="R21" s="200"/>
      <c r="S21" s="27" t="s">
        <v>975</v>
      </c>
      <c r="T21" s="27" t="s">
        <v>975</v>
      </c>
      <c r="U21" s="27" t="s">
        <v>1841</v>
      </c>
      <c r="V21" s="27">
        <f>+IF(ISERR(U21/T21*100),"N/A",ROUND(U21/T21*100,2))</f>
        <v>100.12</v>
      </c>
      <c r="W21" s="28">
        <f>+IF(ISERR(U21/S21*100),"N/A",ROUND(U21/S21*100,2))</f>
        <v>100.12</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1840</v>
      </c>
      <c r="F25" s="33"/>
      <c r="G25" s="33"/>
      <c r="H25" s="34"/>
      <c r="I25" s="34"/>
      <c r="J25" s="34"/>
      <c r="K25" s="34"/>
      <c r="L25" s="34"/>
      <c r="M25" s="34"/>
      <c r="N25" s="34"/>
      <c r="O25" s="34"/>
      <c r="P25" s="35"/>
      <c r="Q25" s="35"/>
      <c r="R25" s="36" t="s">
        <v>1839</v>
      </c>
      <c r="S25" s="36" t="s">
        <v>10</v>
      </c>
      <c r="T25" s="35"/>
      <c r="U25" s="36" t="s">
        <v>58</v>
      </c>
      <c r="V25" s="35"/>
      <c r="W25" s="37">
        <f>+IF(ISERR(U25/R25*100),"N/A",ROUND(U25/R25*100,2))</f>
        <v>0</v>
      </c>
    </row>
    <row r="26" spans="2:27" ht="26.25" customHeight="1" thickBot="1" x14ac:dyDescent="0.25">
      <c r="B26" s="148" t="s">
        <v>69</v>
      </c>
      <c r="C26" s="149"/>
      <c r="D26" s="149"/>
      <c r="E26" s="38" t="s">
        <v>1840</v>
      </c>
      <c r="F26" s="38"/>
      <c r="G26" s="38"/>
      <c r="H26" s="39"/>
      <c r="I26" s="39"/>
      <c r="J26" s="39"/>
      <c r="K26" s="39"/>
      <c r="L26" s="39"/>
      <c r="M26" s="39"/>
      <c r="N26" s="39"/>
      <c r="O26" s="39"/>
      <c r="P26" s="40"/>
      <c r="Q26" s="40"/>
      <c r="R26" s="41" t="s">
        <v>1839</v>
      </c>
      <c r="S26" s="41" t="s">
        <v>1275</v>
      </c>
      <c r="T26" s="41">
        <f>+IF(ISERR(S26/R26*100),"N/A",ROUND(S26/R26*100,2))</f>
        <v>4.8</v>
      </c>
      <c r="U26" s="41" t="s">
        <v>58</v>
      </c>
      <c r="V26" s="41">
        <f>+IF(ISERR(U26/S26*100),"N/A",ROUND(U26/S26*100,2))</f>
        <v>0</v>
      </c>
      <c r="W26" s="42">
        <f>+IF(ISERR(U26/R26*100),"N/A",ROUND(U26/R26*100,2))</f>
        <v>0</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2040</v>
      </c>
      <c r="C28" s="202"/>
      <c r="D28" s="202"/>
      <c r="E28" s="202"/>
      <c r="F28" s="202"/>
      <c r="G28" s="202"/>
      <c r="H28" s="202"/>
      <c r="I28" s="202"/>
      <c r="J28" s="202"/>
      <c r="K28" s="202"/>
      <c r="L28" s="202"/>
      <c r="M28" s="202"/>
      <c r="N28" s="202"/>
      <c r="O28" s="202"/>
      <c r="P28" s="202"/>
      <c r="Q28" s="202"/>
      <c r="R28" s="202"/>
      <c r="S28" s="202"/>
      <c r="T28" s="202"/>
      <c r="U28" s="202"/>
      <c r="V28" s="202"/>
      <c r="W28" s="203"/>
    </row>
    <row r="29" spans="2:27" ht="42.7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2041</v>
      </c>
      <c r="C30" s="202"/>
      <c r="D30" s="202"/>
      <c r="E30" s="202"/>
      <c r="F30" s="202"/>
      <c r="G30" s="202"/>
      <c r="H30" s="202"/>
      <c r="I30" s="202"/>
      <c r="J30" s="202"/>
      <c r="K30" s="202"/>
      <c r="L30" s="202"/>
      <c r="M30" s="202"/>
      <c r="N30" s="202"/>
      <c r="O30" s="202"/>
      <c r="P30" s="202"/>
      <c r="Q30" s="202"/>
      <c r="R30" s="202"/>
      <c r="S30" s="202"/>
      <c r="T30" s="202"/>
      <c r="U30" s="202"/>
      <c r="V30" s="202"/>
      <c r="W30" s="203"/>
    </row>
    <row r="31" spans="2:27" ht="72.7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2042</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5.75"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tabColor indexed="53"/>
    <pageSetUpPr fitToPage="1"/>
  </sheetPr>
  <dimension ref="A1:AA37"/>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1557</v>
      </c>
      <c r="D4" s="188" t="s">
        <v>1866</v>
      </c>
      <c r="E4" s="188"/>
      <c r="F4" s="188"/>
      <c r="G4" s="188"/>
      <c r="H4" s="189"/>
      <c r="J4" s="190" t="s">
        <v>6</v>
      </c>
      <c r="K4" s="188"/>
      <c r="L4" s="12" t="s">
        <v>1865</v>
      </c>
      <c r="M4" s="191" t="s">
        <v>844</v>
      </c>
      <c r="N4" s="191"/>
      <c r="O4" s="191"/>
      <c r="P4" s="191"/>
      <c r="Q4" s="192"/>
      <c r="R4" s="13"/>
      <c r="S4" s="193" t="s">
        <v>2015</v>
      </c>
      <c r="T4" s="194"/>
      <c r="U4" s="194"/>
      <c r="V4" s="195" t="s">
        <v>58</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1851</v>
      </c>
      <c r="D6" s="198" t="s">
        <v>1864</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1863</v>
      </c>
      <c r="K8" s="19" t="s">
        <v>18</v>
      </c>
      <c r="L8" s="19" t="s">
        <v>1862</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84.5" customHeight="1" thickTop="1" thickBot="1" x14ac:dyDescent="0.25">
      <c r="B10" s="20" t="s">
        <v>21</v>
      </c>
      <c r="C10" s="195" t="s">
        <v>1861</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1860</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1859</v>
      </c>
      <c r="C21" s="199"/>
      <c r="D21" s="199"/>
      <c r="E21" s="199"/>
      <c r="F21" s="199"/>
      <c r="G21" s="199"/>
      <c r="H21" s="199"/>
      <c r="I21" s="199"/>
      <c r="J21" s="199"/>
      <c r="K21" s="199"/>
      <c r="L21" s="199"/>
      <c r="M21" s="200" t="s">
        <v>1851</v>
      </c>
      <c r="N21" s="200"/>
      <c r="O21" s="200" t="s">
        <v>48</v>
      </c>
      <c r="P21" s="200"/>
      <c r="Q21" s="200" t="s">
        <v>49</v>
      </c>
      <c r="R21" s="200"/>
      <c r="S21" s="27" t="s">
        <v>975</v>
      </c>
      <c r="T21" s="27" t="s">
        <v>975</v>
      </c>
      <c r="U21" s="27" t="s">
        <v>1858</v>
      </c>
      <c r="V21" s="27">
        <f>+IF(ISERR(U21/T21*100),"N/A",ROUND(U21/T21*100,2))</f>
        <v>55</v>
      </c>
      <c r="W21" s="28">
        <f>+IF(ISERR(U21/S21*100),"N/A",ROUND(U21/S21*100,2))</f>
        <v>55</v>
      </c>
    </row>
    <row r="22" spans="2:27" ht="56.25" customHeight="1" x14ac:dyDescent="0.2">
      <c r="B22" s="127" t="s">
        <v>1857</v>
      </c>
      <c r="C22" s="199"/>
      <c r="D22" s="199"/>
      <c r="E22" s="199"/>
      <c r="F22" s="199"/>
      <c r="G22" s="199"/>
      <c r="H22" s="199"/>
      <c r="I22" s="199"/>
      <c r="J22" s="199"/>
      <c r="K22" s="199"/>
      <c r="L22" s="199"/>
      <c r="M22" s="200" t="s">
        <v>1851</v>
      </c>
      <c r="N22" s="200"/>
      <c r="O22" s="200" t="s">
        <v>1856</v>
      </c>
      <c r="P22" s="200"/>
      <c r="Q22" s="200" t="s">
        <v>65</v>
      </c>
      <c r="R22" s="200"/>
      <c r="S22" s="27" t="s">
        <v>53</v>
      </c>
      <c r="T22" s="27" t="s">
        <v>84</v>
      </c>
      <c r="U22" s="27" t="s">
        <v>84</v>
      </c>
      <c r="V22" s="27" t="str">
        <f>+IF(ISERR(U22/T22*100),"N/A",ROUND(U22/T22*100,2))</f>
        <v>N/A</v>
      </c>
      <c r="W22" s="28" t="str">
        <f>+IF(ISERR(U22/S22*100),"N/A",ROUND(U22/S22*100,2))</f>
        <v>N/A</v>
      </c>
    </row>
    <row r="23" spans="2:27" ht="56.25" customHeight="1" x14ac:dyDescent="0.2">
      <c r="B23" s="127" t="s">
        <v>1855</v>
      </c>
      <c r="C23" s="199"/>
      <c r="D23" s="199"/>
      <c r="E23" s="199"/>
      <c r="F23" s="199"/>
      <c r="G23" s="199"/>
      <c r="H23" s="199"/>
      <c r="I23" s="199"/>
      <c r="J23" s="199"/>
      <c r="K23" s="199"/>
      <c r="L23" s="199"/>
      <c r="M23" s="200" t="s">
        <v>1851</v>
      </c>
      <c r="N23" s="200"/>
      <c r="O23" s="200" t="s">
        <v>48</v>
      </c>
      <c r="P23" s="200"/>
      <c r="Q23" s="200" t="s">
        <v>85</v>
      </c>
      <c r="R23" s="200"/>
      <c r="S23" s="27" t="s">
        <v>296</v>
      </c>
      <c r="T23" s="27" t="s">
        <v>84</v>
      </c>
      <c r="U23" s="27" t="s">
        <v>84</v>
      </c>
      <c r="V23" s="27" t="str">
        <f>+IF(ISERR(U23/T23*100),"N/A",ROUND(U23/T23*100,2))</f>
        <v>N/A</v>
      </c>
      <c r="W23" s="28" t="str">
        <f>+IF(ISERR(U23/S23*100),"N/A",ROUND(U23/S23*100,2))</f>
        <v>N/A</v>
      </c>
    </row>
    <row r="24" spans="2:27" ht="56.25" customHeight="1" x14ac:dyDescent="0.2">
      <c r="B24" s="127" t="s">
        <v>1854</v>
      </c>
      <c r="C24" s="199"/>
      <c r="D24" s="199"/>
      <c r="E24" s="199"/>
      <c r="F24" s="199"/>
      <c r="G24" s="199"/>
      <c r="H24" s="199"/>
      <c r="I24" s="199"/>
      <c r="J24" s="199"/>
      <c r="K24" s="199"/>
      <c r="L24" s="199"/>
      <c r="M24" s="200" t="s">
        <v>1851</v>
      </c>
      <c r="N24" s="200"/>
      <c r="O24" s="200" t="s">
        <v>48</v>
      </c>
      <c r="P24" s="200"/>
      <c r="Q24" s="200" t="s">
        <v>85</v>
      </c>
      <c r="R24" s="200"/>
      <c r="S24" s="27" t="s">
        <v>1853</v>
      </c>
      <c r="T24" s="27" t="s">
        <v>84</v>
      </c>
      <c r="U24" s="27" t="s">
        <v>84</v>
      </c>
      <c r="V24" s="27" t="str">
        <f>+IF(ISERR(U24/T24*100),"N/A",ROUND(U24/T24*100,2))</f>
        <v>N/A</v>
      </c>
      <c r="W24" s="28" t="str">
        <f>+IF(ISERR(U24/S24*100),"N/A",ROUND(U24/S24*100,2))</f>
        <v>N/A</v>
      </c>
    </row>
    <row r="25" spans="2:27" ht="56.25" customHeight="1" thickBot="1" x14ac:dyDescent="0.25">
      <c r="B25" s="127" t="s">
        <v>1852</v>
      </c>
      <c r="C25" s="199"/>
      <c r="D25" s="199"/>
      <c r="E25" s="199"/>
      <c r="F25" s="199"/>
      <c r="G25" s="199"/>
      <c r="H25" s="199"/>
      <c r="I25" s="199"/>
      <c r="J25" s="199"/>
      <c r="K25" s="199"/>
      <c r="L25" s="199"/>
      <c r="M25" s="200" t="s">
        <v>1851</v>
      </c>
      <c r="N25" s="200"/>
      <c r="O25" s="200" t="s">
        <v>48</v>
      </c>
      <c r="P25" s="200"/>
      <c r="Q25" s="200" t="s">
        <v>85</v>
      </c>
      <c r="R25" s="200"/>
      <c r="S25" s="27" t="s">
        <v>1850</v>
      </c>
      <c r="T25" s="27" t="s">
        <v>84</v>
      </c>
      <c r="U25" s="27" t="s">
        <v>84</v>
      </c>
      <c r="V25" s="27" t="str">
        <f>+IF(ISERR(U25/T25*100),"N/A",ROUND(U25/T25*100,2))</f>
        <v>N/A</v>
      </c>
      <c r="W25" s="28" t="str">
        <f>+IF(ISERR(U25/S25*100),"N/A",ROUND(U25/S25*100,2))</f>
        <v>N/A</v>
      </c>
    </row>
    <row r="26" spans="2:27" ht="21.75" customHeight="1" thickTop="1" thickBot="1" x14ac:dyDescent="0.25">
      <c r="B26" s="7" t="s">
        <v>60</v>
      </c>
      <c r="C26" s="8"/>
      <c r="D26" s="8"/>
      <c r="E26" s="8"/>
      <c r="F26" s="8"/>
      <c r="G26" s="8"/>
      <c r="H26" s="9"/>
      <c r="I26" s="9"/>
      <c r="J26" s="9"/>
      <c r="K26" s="9"/>
      <c r="L26" s="9"/>
      <c r="M26" s="9"/>
      <c r="N26" s="9"/>
      <c r="O26" s="9"/>
      <c r="P26" s="9"/>
      <c r="Q26" s="9"/>
      <c r="R26" s="9"/>
      <c r="S26" s="9"/>
      <c r="T26" s="9"/>
      <c r="U26" s="9"/>
      <c r="V26" s="9"/>
      <c r="W26" s="10"/>
      <c r="X26" s="18"/>
    </row>
    <row r="27" spans="2:27" ht="29.25" customHeight="1" thickTop="1" thickBot="1" x14ac:dyDescent="0.25">
      <c r="B27" s="137" t="s">
        <v>2298</v>
      </c>
      <c r="C27" s="138"/>
      <c r="D27" s="138"/>
      <c r="E27" s="138"/>
      <c r="F27" s="138"/>
      <c r="G27" s="138"/>
      <c r="H27" s="138"/>
      <c r="I27" s="138"/>
      <c r="J27" s="138"/>
      <c r="K27" s="138"/>
      <c r="L27" s="138"/>
      <c r="M27" s="138"/>
      <c r="N27" s="138"/>
      <c r="O27" s="138"/>
      <c r="P27" s="138"/>
      <c r="Q27" s="139"/>
      <c r="R27" s="29" t="s">
        <v>41</v>
      </c>
      <c r="S27" s="143" t="s">
        <v>42</v>
      </c>
      <c r="T27" s="143"/>
      <c r="U27" s="30" t="s">
        <v>61</v>
      </c>
      <c r="V27" s="144" t="s">
        <v>62</v>
      </c>
      <c r="W27" s="145"/>
    </row>
    <row r="28" spans="2:27" ht="30.75" customHeight="1" thickBot="1" x14ac:dyDescent="0.25">
      <c r="B28" s="140"/>
      <c r="C28" s="141"/>
      <c r="D28" s="141"/>
      <c r="E28" s="141"/>
      <c r="F28" s="141"/>
      <c r="G28" s="141"/>
      <c r="H28" s="141"/>
      <c r="I28" s="141"/>
      <c r="J28" s="141"/>
      <c r="K28" s="141"/>
      <c r="L28" s="141"/>
      <c r="M28" s="141"/>
      <c r="N28" s="141"/>
      <c r="O28" s="141"/>
      <c r="P28" s="141"/>
      <c r="Q28" s="142"/>
      <c r="R28" s="31" t="s">
        <v>63</v>
      </c>
      <c r="S28" s="31" t="s">
        <v>63</v>
      </c>
      <c r="T28" s="31" t="s">
        <v>48</v>
      </c>
      <c r="U28" s="31" t="s">
        <v>63</v>
      </c>
      <c r="V28" s="31" t="s">
        <v>64</v>
      </c>
      <c r="W28" s="32" t="s">
        <v>65</v>
      </c>
      <c r="Y28" s="18"/>
    </row>
    <row r="29" spans="2:27" ht="23.25" customHeight="1" thickBot="1" x14ac:dyDescent="0.25">
      <c r="B29" s="146" t="s">
        <v>66</v>
      </c>
      <c r="C29" s="147"/>
      <c r="D29" s="147"/>
      <c r="E29" s="33" t="s">
        <v>1849</v>
      </c>
      <c r="F29" s="33"/>
      <c r="G29" s="33"/>
      <c r="H29" s="34"/>
      <c r="I29" s="34"/>
      <c r="J29" s="34"/>
      <c r="K29" s="34"/>
      <c r="L29" s="34"/>
      <c r="M29" s="34"/>
      <c r="N29" s="34"/>
      <c r="O29" s="34"/>
      <c r="P29" s="35"/>
      <c r="Q29" s="35"/>
      <c r="R29" s="36" t="s">
        <v>84</v>
      </c>
      <c r="S29" s="36" t="s">
        <v>10</v>
      </c>
      <c r="T29" s="35"/>
      <c r="U29" s="36" t="s">
        <v>58</v>
      </c>
      <c r="V29" s="35"/>
      <c r="W29" s="37" t="str">
        <f>+IF(ISERR(U29/R29*100),"N/A",ROUND(U29/R29*100,2))</f>
        <v>N/A</v>
      </c>
    </row>
    <row r="30" spans="2:27" ht="26.25" customHeight="1" thickBot="1" x14ac:dyDescent="0.25">
      <c r="B30" s="148" t="s">
        <v>69</v>
      </c>
      <c r="C30" s="149"/>
      <c r="D30" s="149"/>
      <c r="E30" s="38" t="s">
        <v>1849</v>
      </c>
      <c r="F30" s="38"/>
      <c r="G30" s="38"/>
      <c r="H30" s="39"/>
      <c r="I30" s="39"/>
      <c r="J30" s="39"/>
      <c r="K30" s="39"/>
      <c r="L30" s="39"/>
      <c r="M30" s="39"/>
      <c r="N30" s="39"/>
      <c r="O30" s="39"/>
      <c r="P30" s="40"/>
      <c r="Q30" s="40"/>
      <c r="R30" s="41" t="s">
        <v>84</v>
      </c>
      <c r="S30" s="41" t="s">
        <v>58</v>
      </c>
      <c r="T30" s="41" t="str">
        <f>+IF(ISERR(S30/R30*100),"N/A",ROUND(S30/R30*100,2))</f>
        <v>N/A</v>
      </c>
      <c r="U30" s="41" t="s">
        <v>58</v>
      </c>
      <c r="V30" s="41" t="str">
        <f>+IF(ISERR(U30/S30*100),"N/A",ROUND(U30/S30*100,2))</f>
        <v>N/A</v>
      </c>
      <c r="W30" s="42" t="str">
        <f>+IF(ISERR(U30/R30*100),"N/A",ROUND(U30/R30*100,2))</f>
        <v>N/A</v>
      </c>
    </row>
    <row r="31" spans="2:27" ht="22.5" customHeight="1" thickTop="1" thickBot="1" x14ac:dyDescent="0.25">
      <c r="B31" s="7" t="s">
        <v>71</v>
      </c>
      <c r="C31" s="8"/>
      <c r="D31" s="8"/>
      <c r="E31" s="8"/>
      <c r="F31" s="8"/>
      <c r="G31" s="8"/>
      <c r="H31" s="9"/>
      <c r="I31" s="9"/>
      <c r="J31" s="9"/>
      <c r="K31" s="9"/>
      <c r="L31" s="9"/>
      <c r="M31" s="9"/>
      <c r="N31" s="9"/>
      <c r="O31" s="9"/>
      <c r="P31" s="9"/>
      <c r="Q31" s="9"/>
      <c r="R31" s="9"/>
      <c r="S31" s="9"/>
      <c r="T31" s="9"/>
      <c r="U31" s="9"/>
      <c r="V31" s="9"/>
      <c r="W31" s="10"/>
    </row>
    <row r="32" spans="2:27" ht="37.5" customHeight="1" thickTop="1" x14ac:dyDescent="0.2">
      <c r="B32" s="201" t="s">
        <v>2037</v>
      </c>
      <c r="C32" s="202"/>
      <c r="D32" s="202"/>
      <c r="E32" s="202"/>
      <c r="F32" s="202"/>
      <c r="G32" s="202"/>
      <c r="H32" s="202"/>
      <c r="I32" s="202"/>
      <c r="J32" s="202"/>
      <c r="K32" s="202"/>
      <c r="L32" s="202"/>
      <c r="M32" s="202"/>
      <c r="N32" s="202"/>
      <c r="O32" s="202"/>
      <c r="P32" s="202"/>
      <c r="Q32" s="202"/>
      <c r="R32" s="202"/>
      <c r="S32" s="202"/>
      <c r="T32" s="202"/>
      <c r="U32" s="202"/>
      <c r="V32" s="202"/>
      <c r="W32" s="203"/>
    </row>
    <row r="33" spans="2:23" ht="20.25" customHeight="1" thickBot="1" x14ac:dyDescent="0.25">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x14ac:dyDescent="0.2">
      <c r="B34" s="201" t="s">
        <v>2038</v>
      </c>
      <c r="C34" s="202"/>
      <c r="D34" s="202"/>
      <c r="E34" s="202"/>
      <c r="F34" s="202"/>
      <c r="G34" s="202"/>
      <c r="H34" s="202"/>
      <c r="I34" s="202"/>
      <c r="J34" s="202"/>
      <c r="K34" s="202"/>
      <c r="L34" s="202"/>
      <c r="M34" s="202"/>
      <c r="N34" s="202"/>
      <c r="O34" s="202"/>
      <c r="P34" s="202"/>
      <c r="Q34" s="202"/>
      <c r="R34" s="202"/>
      <c r="S34" s="202"/>
      <c r="T34" s="202"/>
      <c r="U34" s="202"/>
      <c r="V34" s="202"/>
      <c r="W34" s="203"/>
    </row>
    <row r="35" spans="2:23" ht="65.25" customHeight="1" thickBot="1" x14ac:dyDescent="0.25">
      <c r="B35" s="204"/>
      <c r="C35" s="205"/>
      <c r="D35" s="205"/>
      <c r="E35" s="205"/>
      <c r="F35" s="205"/>
      <c r="G35" s="205"/>
      <c r="H35" s="205"/>
      <c r="I35" s="205"/>
      <c r="J35" s="205"/>
      <c r="K35" s="205"/>
      <c r="L35" s="205"/>
      <c r="M35" s="205"/>
      <c r="N35" s="205"/>
      <c r="O35" s="205"/>
      <c r="P35" s="205"/>
      <c r="Q35" s="205"/>
      <c r="R35" s="205"/>
      <c r="S35" s="205"/>
      <c r="T35" s="205"/>
      <c r="U35" s="205"/>
      <c r="V35" s="205"/>
      <c r="W35" s="206"/>
    </row>
    <row r="36" spans="2:23" ht="37.5" customHeight="1" thickTop="1" x14ac:dyDescent="0.2">
      <c r="B36" s="201" t="s">
        <v>2039</v>
      </c>
      <c r="C36" s="202"/>
      <c r="D36" s="202"/>
      <c r="E36" s="202"/>
      <c r="F36" s="202"/>
      <c r="G36" s="202"/>
      <c r="H36" s="202"/>
      <c r="I36" s="202"/>
      <c r="J36" s="202"/>
      <c r="K36" s="202"/>
      <c r="L36" s="202"/>
      <c r="M36" s="202"/>
      <c r="N36" s="202"/>
      <c r="O36" s="202"/>
      <c r="P36" s="202"/>
      <c r="Q36" s="202"/>
      <c r="R36" s="202"/>
      <c r="S36" s="202"/>
      <c r="T36" s="202"/>
      <c r="U36" s="202"/>
      <c r="V36" s="202"/>
      <c r="W36" s="203"/>
    </row>
    <row r="37" spans="2:23" ht="58.5" customHeight="1" thickBot="1" x14ac:dyDescent="0.25">
      <c r="B37" s="207"/>
      <c r="C37" s="208"/>
      <c r="D37" s="208"/>
      <c r="E37" s="208"/>
      <c r="F37" s="208"/>
      <c r="G37" s="208"/>
      <c r="H37" s="208"/>
      <c r="I37" s="208"/>
      <c r="J37" s="208"/>
      <c r="K37" s="208"/>
      <c r="L37" s="208"/>
      <c r="M37" s="208"/>
      <c r="N37" s="208"/>
      <c r="O37" s="208"/>
      <c r="P37" s="208"/>
      <c r="Q37" s="208"/>
      <c r="R37" s="208"/>
      <c r="S37" s="208"/>
      <c r="T37" s="208"/>
      <c r="U37" s="208"/>
      <c r="V37" s="208"/>
      <c r="W37" s="209"/>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indexed="53"/>
    <pageSetUpPr fitToPage="1"/>
  </sheetPr>
  <dimension ref="A1:AA35"/>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1557</v>
      </c>
      <c r="D4" s="188" t="s">
        <v>1866</v>
      </c>
      <c r="E4" s="188"/>
      <c r="F4" s="188"/>
      <c r="G4" s="188"/>
      <c r="H4" s="189"/>
      <c r="J4" s="190" t="s">
        <v>6</v>
      </c>
      <c r="K4" s="188"/>
      <c r="L4" s="12" t="s">
        <v>1881</v>
      </c>
      <c r="M4" s="191" t="s">
        <v>1880</v>
      </c>
      <c r="N4" s="191"/>
      <c r="O4" s="191"/>
      <c r="P4" s="191"/>
      <c r="Q4" s="192"/>
      <c r="R4" s="13"/>
      <c r="S4" s="193" t="s">
        <v>2015</v>
      </c>
      <c r="T4" s="194"/>
      <c r="U4" s="194"/>
      <c r="V4" s="195" t="s">
        <v>58</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1851</v>
      </c>
      <c r="D6" s="198" t="s">
        <v>1864</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18</v>
      </c>
      <c r="K8" s="19" t="s">
        <v>18</v>
      </c>
      <c r="L8" s="19" t="s">
        <v>18</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56" customHeight="1" thickTop="1" thickBot="1" x14ac:dyDescent="0.25">
      <c r="B10" s="20" t="s">
        <v>21</v>
      </c>
      <c r="C10" s="195" t="s">
        <v>1879</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1860</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1878</v>
      </c>
      <c r="C21" s="199"/>
      <c r="D21" s="199"/>
      <c r="E21" s="199"/>
      <c r="F21" s="199"/>
      <c r="G21" s="199"/>
      <c r="H21" s="199"/>
      <c r="I21" s="199"/>
      <c r="J21" s="199"/>
      <c r="K21" s="199"/>
      <c r="L21" s="199"/>
      <c r="M21" s="200" t="s">
        <v>1851</v>
      </c>
      <c r="N21" s="200"/>
      <c r="O21" s="200" t="s">
        <v>48</v>
      </c>
      <c r="P21" s="200"/>
      <c r="Q21" s="200" t="s">
        <v>49</v>
      </c>
      <c r="R21" s="200"/>
      <c r="S21" s="27" t="s">
        <v>1877</v>
      </c>
      <c r="T21" s="27" t="s">
        <v>1876</v>
      </c>
      <c r="U21" s="27" t="s">
        <v>1875</v>
      </c>
      <c r="V21" s="27">
        <f>+IF(ISERR(U21/T21*100),"N/A",ROUND(U21/T21*100,2))</f>
        <v>46.52</v>
      </c>
      <c r="W21" s="28">
        <f>+IF(ISERR(U21/S21*100),"N/A",ROUND(U21/S21*100,2))</f>
        <v>45.83</v>
      </c>
    </row>
    <row r="22" spans="2:27" ht="56.25" customHeight="1" x14ac:dyDescent="0.2">
      <c r="B22" s="127" t="s">
        <v>1874</v>
      </c>
      <c r="C22" s="199"/>
      <c r="D22" s="199"/>
      <c r="E22" s="199"/>
      <c r="F22" s="199"/>
      <c r="G22" s="199"/>
      <c r="H22" s="199"/>
      <c r="I22" s="199"/>
      <c r="J22" s="199"/>
      <c r="K22" s="199"/>
      <c r="L22" s="199"/>
      <c r="M22" s="200" t="s">
        <v>1851</v>
      </c>
      <c r="N22" s="200"/>
      <c r="O22" s="200" t="s">
        <v>48</v>
      </c>
      <c r="P22" s="200"/>
      <c r="Q22" s="200" t="s">
        <v>49</v>
      </c>
      <c r="R22" s="200"/>
      <c r="S22" s="27" t="s">
        <v>1873</v>
      </c>
      <c r="T22" s="27" t="s">
        <v>1872</v>
      </c>
      <c r="U22" s="27" t="s">
        <v>1871</v>
      </c>
      <c r="V22" s="27">
        <f>+IF(ISERR(U22/T22*100),"N/A",ROUND(U22/T22*100,2))</f>
        <v>80.599999999999994</v>
      </c>
      <c r="W22" s="28">
        <f>+IF(ISERR(U22/S22*100),"N/A",ROUND(U22/S22*100,2))</f>
        <v>81.849999999999994</v>
      </c>
    </row>
    <row r="23" spans="2:27" ht="56.25" customHeight="1" thickBot="1" x14ac:dyDescent="0.25">
      <c r="B23" s="127" t="s">
        <v>1870</v>
      </c>
      <c r="C23" s="199"/>
      <c r="D23" s="199"/>
      <c r="E23" s="199"/>
      <c r="F23" s="199"/>
      <c r="G23" s="199"/>
      <c r="H23" s="199"/>
      <c r="I23" s="199"/>
      <c r="J23" s="199"/>
      <c r="K23" s="199"/>
      <c r="L23" s="199"/>
      <c r="M23" s="200" t="s">
        <v>1851</v>
      </c>
      <c r="N23" s="200"/>
      <c r="O23" s="200" t="s">
        <v>48</v>
      </c>
      <c r="P23" s="200"/>
      <c r="Q23" s="200" t="s">
        <v>49</v>
      </c>
      <c r="R23" s="200"/>
      <c r="S23" s="27" t="s">
        <v>1869</v>
      </c>
      <c r="T23" s="27" t="s">
        <v>1868</v>
      </c>
      <c r="U23" s="27" t="s">
        <v>1867</v>
      </c>
      <c r="V23" s="27">
        <f>+IF(ISERR(U23/T23*100),"N/A",ROUND(U23/T23*100,2))</f>
        <v>97.57</v>
      </c>
      <c r="W23" s="28">
        <f>+IF(ISERR(U23/S23*100),"N/A",ROUND(U23/S23*100,2))</f>
        <v>99.45</v>
      </c>
    </row>
    <row r="24" spans="2:27" ht="21.75" customHeight="1" thickTop="1" thickBot="1" x14ac:dyDescent="0.25">
      <c r="B24" s="7" t="s">
        <v>60</v>
      </c>
      <c r="C24" s="8"/>
      <c r="D24" s="8"/>
      <c r="E24" s="8"/>
      <c r="F24" s="8"/>
      <c r="G24" s="8"/>
      <c r="H24" s="9"/>
      <c r="I24" s="9"/>
      <c r="J24" s="9"/>
      <c r="K24" s="9"/>
      <c r="L24" s="9"/>
      <c r="M24" s="9"/>
      <c r="N24" s="9"/>
      <c r="O24" s="9"/>
      <c r="P24" s="9"/>
      <c r="Q24" s="9"/>
      <c r="R24" s="9"/>
      <c r="S24" s="9"/>
      <c r="T24" s="9"/>
      <c r="U24" s="9"/>
      <c r="V24" s="9"/>
      <c r="W24" s="10"/>
      <c r="X24" s="18"/>
    </row>
    <row r="25" spans="2:27" ht="29.25" customHeight="1" thickTop="1" thickBot="1" x14ac:dyDescent="0.25">
      <c r="B25" s="137" t="s">
        <v>2298</v>
      </c>
      <c r="C25" s="138"/>
      <c r="D25" s="138"/>
      <c r="E25" s="138"/>
      <c r="F25" s="138"/>
      <c r="G25" s="138"/>
      <c r="H25" s="138"/>
      <c r="I25" s="138"/>
      <c r="J25" s="138"/>
      <c r="K25" s="138"/>
      <c r="L25" s="138"/>
      <c r="M25" s="138"/>
      <c r="N25" s="138"/>
      <c r="O25" s="138"/>
      <c r="P25" s="138"/>
      <c r="Q25" s="139"/>
      <c r="R25" s="29" t="s">
        <v>41</v>
      </c>
      <c r="S25" s="143" t="s">
        <v>42</v>
      </c>
      <c r="T25" s="143"/>
      <c r="U25" s="30" t="s">
        <v>61</v>
      </c>
      <c r="V25" s="144" t="s">
        <v>62</v>
      </c>
      <c r="W25" s="145"/>
    </row>
    <row r="26" spans="2:27" ht="30.75" customHeight="1" thickBot="1" x14ac:dyDescent="0.25">
      <c r="B26" s="140"/>
      <c r="C26" s="141"/>
      <c r="D26" s="141"/>
      <c r="E26" s="141"/>
      <c r="F26" s="141"/>
      <c r="G26" s="141"/>
      <c r="H26" s="141"/>
      <c r="I26" s="141"/>
      <c r="J26" s="141"/>
      <c r="K26" s="141"/>
      <c r="L26" s="141"/>
      <c r="M26" s="141"/>
      <c r="N26" s="141"/>
      <c r="O26" s="141"/>
      <c r="P26" s="141"/>
      <c r="Q26" s="142"/>
      <c r="R26" s="31" t="s">
        <v>63</v>
      </c>
      <c r="S26" s="31" t="s">
        <v>63</v>
      </c>
      <c r="T26" s="31" t="s">
        <v>48</v>
      </c>
      <c r="U26" s="31" t="s">
        <v>63</v>
      </c>
      <c r="V26" s="31" t="s">
        <v>64</v>
      </c>
      <c r="W26" s="32" t="s">
        <v>65</v>
      </c>
      <c r="Y26" s="18"/>
    </row>
    <row r="27" spans="2:27" ht="23.25" customHeight="1" thickBot="1" x14ac:dyDescent="0.25">
      <c r="B27" s="146" t="s">
        <v>66</v>
      </c>
      <c r="C27" s="147"/>
      <c r="D27" s="147"/>
      <c r="E27" s="33" t="s">
        <v>1849</v>
      </c>
      <c r="F27" s="33"/>
      <c r="G27" s="33"/>
      <c r="H27" s="34"/>
      <c r="I27" s="34"/>
      <c r="J27" s="34"/>
      <c r="K27" s="34"/>
      <c r="L27" s="34"/>
      <c r="M27" s="34"/>
      <c r="N27" s="34"/>
      <c r="O27" s="34"/>
      <c r="P27" s="35"/>
      <c r="Q27" s="35"/>
      <c r="R27" s="36" t="s">
        <v>84</v>
      </c>
      <c r="S27" s="36" t="s">
        <v>10</v>
      </c>
      <c r="T27" s="35"/>
      <c r="U27" s="36" t="s">
        <v>58</v>
      </c>
      <c r="V27" s="35"/>
      <c r="W27" s="37" t="str">
        <f>+IF(ISERR(U27/R27*100),"N/A",ROUND(U27/R27*100,2))</f>
        <v>N/A</v>
      </c>
    </row>
    <row r="28" spans="2:27" ht="26.25" customHeight="1" thickBot="1" x14ac:dyDescent="0.25">
      <c r="B28" s="148" t="s">
        <v>69</v>
      </c>
      <c r="C28" s="149"/>
      <c r="D28" s="149"/>
      <c r="E28" s="38" t="s">
        <v>1849</v>
      </c>
      <c r="F28" s="38"/>
      <c r="G28" s="38"/>
      <c r="H28" s="39"/>
      <c r="I28" s="39"/>
      <c r="J28" s="39"/>
      <c r="K28" s="39"/>
      <c r="L28" s="39"/>
      <c r="M28" s="39"/>
      <c r="N28" s="39"/>
      <c r="O28" s="39"/>
      <c r="P28" s="40"/>
      <c r="Q28" s="40"/>
      <c r="R28" s="41" t="s">
        <v>84</v>
      </c>
      <c r="S28" s="41" t="s">
        <v>58</v>
      </c>
      <c r="T28" s="41" t="str">
        <f>+IF(ISERR(S28/R28*100),"N/A",ROUND(S28/R28*100,2))</f>
        <v>N/A</v>
      </c>
      <c r="U28" s="41" t="s">
        <v>58</v>
      </c>
      <c r="V28" s="41" t="str">
        <f>+IF(ISERR(U28/S28*100),"N/A",ROUND(U28/S28*100,2))</f>
        <v>N/A</v>
      </c>
      <c r="W28" s="42" t="str">
        <f>+IF(ISERR(U28/R28*100),"N/A",ROUND(U28/R28*100,2))</f>
        <v>N/A</v>
      </c>
    </row>
    <row r="29" spans="2:27" ht="22.5" customHeight="1" thickTop="1" thickBot="1" x14ac:dyDescent="0.25">
      <c r="B29" s="7" t="s">
        <v>71</v>
      </c>
      <c r="C29" s="8"/>
      <c r="D29" s="8"/>
      <c r="E29" s="8"/>
      <c r="F29" s="8"/>
      <c r="G29" s="8"/>
      <c r="H29" s="9"/>
      <c r="I29" s="9"/>
      <c r="J29" s="9"/>
      <c r="K29" s="9"/>
      <c r="L29" s="9"/>
      <c r="M29" s="9"/>
      <c r="N29" s="9"/>
      <c r="O29" s="9"/>
      <c r="P29" s="9"/>
      <c r="Q29" s="9"/>
      <c r="R29" s="9"/>
      <c r="S29" s="9"/>
      <c r="T29" s="9"/>
      <c r="U29" s="9"/>
      <c r="V29" s="9"/>
      <c r="W29" s="10"/>
    </row>
    <row r="30" spans="2:27" ht="37.5" customHeight="1" thickTop="1" x14ac:dyDescent="0.2">
      <c r="B30" s="201" t="s">
        <v>2034</v>
      </c>
      <c r="C30" s="202"/>
      <c r="D30" s="202"/>
      <c r="E30" s="202"/>
      <c r="F30" s="202"/>
      <c r="G30" s="202"/>
      <c r="H30" s="202"/>
      <c r="I30" s="202"/>
      <c r="J30" s="202"/>
      <c r="K30" s="202"/>
      <c r="L30" s="202"/>
      <c r="M30" s="202"/>
      <c r="N30" s="202"/>
      <c r="O30" s="202"/>
      <c r="P30" s="202"/>
      <c r="Q30" s="202"/>
      <c r="R30" s="202"/>
      <c r="S30" s="202"/>
      <c r="T30" s="202"/>
      <c r="U30" s="202"/>
      <c r="V30" s="202"/>
      <c r="W30" s="203"/>
    </row>
    <row r="31" spans="2:27" ht="46.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2035</v>
      </c>
      <c r="C32" s="202"/>
      <c r="D32" s="202"/>
      <c r="E32" s="202"/>
      <c r="F32" s="202"/>
      <c r="G32" s="202"/>
      <c r="H32" s="202"/>
      <c r="I32" s="202"/>
      <c r="J32" s="202"/>
      <c r="K32" s="202"/>
      <c r="L32" s="202"/>
      <c r="M32" s="202"/>
      <c r="N32" s="202"/>
      <c r="O32" s="202"/>
      <c r="P32" s="202"/>
      <c r="Q32" s="202"/>
      <c r="R32" s="202"/>
      <c r="S32" s="202"/>
      <c r="T32" s="202"/>
      <c r="U32" s="202"/>
      <c r="V32" s="202"/>
      <c r="W32" s="203"/>
    </row>
    <row r="33" spans="2:23" ht="85.5" customHeight="1" thickBot="1" x14ac:dyDescent="0.25">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x14ac:dyDescent="0.2">
      <c r="B34" s="201" t="s">
        <v>2036</v>
      </c>
      <c r="C34" s="202"/>
      <c r="D34" s="202"/>
      <c r="E34" s="202"/>
      <c r="F34" s="202"/>
      <c r="G34" s="202"/>
      <c r="H34" s="202"/>
      <c r="I34" s="202"/>
      <c r="J34" s="202"/>
      <c r="K34" s="202"/>
      <c r="L34" s="202"/>
      <c r="M34" s="202"/>
      <c r="N34" s="202"/>
      <c r="O34" s="202"/>
      <c r="P34" s="202"/>
      <c r="Q34" s="202"/>
      <c r="R34" s="202"/>
      <c r="S34" s="202"/>
      <c r="T34" s="202"/>
      <c r="U34" s="202"/>
      <c r="V34" s="202"/>
      <c r="W34" s="203"/>
    </row>
    <row r="35" spans="2:23" ht="116.25" customHeight="1" thickBot="1" x14ac:dyDescent="0.25">
      <c r="B35" s="207"/>
      <c r="C35" s="208"/>
      <c r="D35" s="208"/>
      <c r="E35" s="208"/>
      <c r="F35" s="208"/>
      <c r="G35" s="208"/>
      <c r="H35" s="208"/>
      <c r="I35" s="208"/>
      <c r="J35" s="208"/>
      <c r="K35" s="208"/>
      <c r="L35" s="208"/>
      <c r="M35" s="208"/>
      <c r="N35" s="208"/>
      <c r="O35" s="208"/>
      <c r="P35" s="208"/>
      <c r="Q35" s="208"/>
      <c r="R35" s="208"/>
      <c r="S35" s="208"/>
      <c r="T35" s="208"/>
      <c r="U35" s="208"/>
      <c r="V35" s="208"/>
      <c r="W35" s="209"/>
    </row>
  </sheetData>
  <mergeCells count="59">
    <mergeCell ref="B32:W33"/>
    <mergeCell ref="B34:W35"/>
    <mergeCell ref="B25:Q26"/>
    <mergeCell ref="S25:T25"/>
    <mergeCell ref="V25:W25"/>
    <mergeCell ref="B27:D27"/>
    <mergeCell ref="B28:D28"/>
    <mergeCell ref="B30:W31"/>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indexed="53"/>
    <pageSetUpPr fitToPage="1"/>
  </sheetPr>
  <dimension ref="A1:AA34"/>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1557</v>
      </c>
      <c r="D4" s="188" t="s">
        <v>1866</v>
      </c>
      <c r="E4" s="188"/>
      <c r="F4" s="188"/>
      <c r="G4" s="188"/>
      <c r="H4" s="189"/>
      <c r="J4" s="190" t="s">
        <v>6</v>
      </c>
      <c r="K4" s="188"/>
      <c r="L4" s="12" t="s">
        <v>1751</v>
      </c>
      <c r="M4" s="191" t="s">
        <v>748</v>
      </c>
      <c r="N4" s="191"/>
      <c r="O4" s="191"/>
      <c r="P4" s="191"/>
      <c r="Q4" s="192"/>
      <c r="R4" s="13"/>
      <c r="S4" s="193" t="s">
        <v>2015</v>
      </c>
      <c r="T4" s="194"/>
      <c r="U4" s="194"/>
      <c r="V4" s="195" t="s">
        <v>58</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1851</v>
      </c>
      <c r="D6" s="198" t="s">
        <v>1864</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1888</v>
      </c>
      <c r="K8" s="19" t="s">
        <v>18</v>
      </c>
      <c r="L8" s="19" t="s">
        <v>1887</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1886</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1860</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1885</v>
      </c>
      <c r="C21" s="199"/>
      <c r="D21" s="199"/>
      <c r="E21" s="199"/>
      <c r="F21" s="199"/>
      <c r="G21" s="199"/>
      <c r="H21" s="199"/>
      <c r="I21" s="199"/>
      <c r="J21" s="199"/>
      <c r="K21" s="199"/>
      <c r="L21" s="199"/>
      <c r="M21" s="200" t="s">
        <v>1851</v>
      </c>
      <c r="N21" s="200"/>
      <c r="O21" s="200" t="s">
        <v>48</v>
      </c>
      <c r="P21" s="200"/>
      <c r="Q21" s="200" t="s">
        <v>49</v>
      </c>
      <c r="R21" s="200"/>
      <c r="S21" s="27" t="s">
        <v>736</v>
      </c>
      <c r="T21" s="27" t="s">
        <v>736</v>
      </c>
      <c r="U21" s="27" t="s">
        <v>1139</v>
      </c>
      <c r="V21" s="27">
        <f>+IF(ISERR(U21/T21*100),"N/A",ROUND(U21/T21*100,2))</f>
        <v>98.3</v>
      </c>
      <c r="W21" s="28">
        <f>+IF(ISERR(U21/S21*100),"N/A",ROUND(U21/S21*100,2))</f>
        <v>98.3</v>
      </c>
    </row>
    <row r="22" spans="2:27" ht="56.25" customHeight="1" thickBot="1" x14ac:dyDescent="0.25">
      <c r="B22" s="127" t="s">
        <v>1884</v>
      </c>
      <c r="C22" s="199"/>
      <c r="D22" s="199"/>
      <c r="E22" s="199"/>
      <c r="F22" s="199"/>
      <c r="G22" s="199"/>
      <c r="H22" s="199"/>
      <c r="I22" s="199"/>
      <c r="J22" s="199"/>
      <c r="K22" s="199"/>
      <c r="L22" s="199"/>
      <c r="M22" s="200" t="s">
        <v>1851</v>
      </c>
      <c r="N22" s="200"/>
      <c r="O22" s="200" t="s">
        <v>1551</v>
      </c>
      <c r="P22" s="200"/>
      <c r="Q22" s="200" t="s">
        <v>49</v>
      </c>
      <c r="R22" s="200"/>
      <c r="S22" s="27" t="s">
        <v>1883</v>
      </c>
      <c r="T22" s="27" t="s">
        <v>1883</v>
      </c>
      <c r="U22" s="27" t="s">
        <v>1882</v>
      </c>
      <c r="V22" s="27">
        <f>+IF(ISERR(U22/T22*100),"N/A",ROUND(U22/T22*100,2))</f>
        <v>88.33</v>
      </c>
      <c r="W22" s="28">
        <f>+IF(ISERR(U22/S22*100),"N/A",ROUND(U22/S22*100,2))</f>
        <v>88.33</v>
      </c>
    </row>
    <row r="23" spans="2:27" ht="21.75" customHeight="1" thickTop="1" thickBot="1" x14ac:dyDescent="0.25">
      <c r="B23" s="7" t="s">
        <v>60</v>
      </c>
      <c r="C23" s="8"/>
      <c r="D23" s="8"/>
      <c r="E23" s="8"/>
      <c r="F23" s="8"/>
      <c r="G23" s="8"/>
      <c r="H23" s="9"/>
      <c r="I23" s="9"/>
      <c r="J23" s="9"/>
      <c r="K23" s="9"/>
      <c r="L23" s="9"/>
      <c r="M23" s="9"/>
      <c r="N23" s="9"/>
      <c r="O23" s="9"/>
      <c r="P23" s="9"/>
      <c r="Q23" s="9"/>
      <c r="R23" s="9"/>
      <c r="S23" s="9"/>
      <c r="T23" s="9"/>
      <c r="U23" s="9"/>
      <c r="V23" s="9"/>
      <c r="W23" s="10"/>
      <c r="X23" s="18"/>
    </row>
    <row r="24" spans="2:27" ht="29.25" customHeight="1" thickTop="1" thickBot="1" x14ac:dyDescent="0.25">
      <c r="B24" s="137" t="s">
        <v>2298</v>
      </c>
      <c r="C24" s="138"/>
      <c r="D24" s="138"/>
      <c r="E24" s="138"/>
      <c r="F24" s="138"/>
      <c r="G24" s="138"/>
      <c r="H24" s="138"/>
      <c r="I24" s="138"/>
      <c r="J24" s="138"/>
      <c r="K24" s="138"/>
      <c r="L24" s="138"/>
      <c r="M24" s="138"/>
      <c r="N24" s="138"/>
      <c r="O24" s="138"/>
      <c r="P24" s="138"/>
      <c r="Q24" s="139"/>
      <c r="R24" s="29" t="s">
        <v>41</v>
      </c>
      <c r="S24" s="143" t="s">
        <v>42</v>
      </c>
      <c r="T24" s="143"/>
      <c r="U24" s="30" t="s">
        <v>61</v>
      </c>
      <c r="V24" s="144" t="s">
        <v>62</v>
      </c>
      <c r="W24" s="145"/>
    </row>
    <row r="25" spans="2:27" ht="30.75" customHeight="1" thickBot="1" x14ac:dyDescent="0.25">
      <c r="B25" s="140"/>
      <c r="C25" s="141"/>
      <c r="D25" s="141"/>
      <c r="E25" s="141"/>
      <c r="F25" s="141"/>
      <c r="G25" s="141"/>
      <c r="H25" s="141"/>
      <c r="I25" s="141"/>
      <c r="J25" s="141"/>
      <c r="K25" s="141"/>
      <c r="L25" s="141"/>
      <c r="M25" s="141"/>
      <c r="N25" s="141"/>
      <c r="O25" s="141"/>
      <c r="P25" s="141"/>
      <c r="Q25" s="142"/>
      <c r="R25" s="31" t="s">
        <v>63</v>
      </c>
      <c r="S25" s="31" t="s">
        <v>63</v>
      </c>
      <c r="T25" s="31" t="s">
        <v>48</v>
      </c>
      <c r="U25" s="31" t="s">
        <v>63</v>
      </c>
      <c r="V25" s="31" t="s">
        <v>64</v>
      </c>
      <c r="W25" s="32" t="s">
        <v>65</v>
      </c>
      <c r="Y25" s="18"/>
    </row>
    <row r="26" spans="2:27" ht="23.25" customHeight="1" thickBot="1" x14ac:dyDescent="0.25">
      <c r="B26" s="146" t="s">
        <v>66</v>
      </c>
      <c r="C26" s="147"/>
      <c r="D26" s="147"/>
      <c r="E26" s="33" t="s">
        <v>1849</v>
      </c>
      <c r="F26" s="33"/>
      <c r="G26" s="33"/>
      <c r="H26" s="34"/>
      <c r="I26" s="34"/>
      <c r="J26" s="34"/>
      <c r="K26" s="34"/>
      <c r="L26" s="34"/>
      <c r="M26" s="34"/>
      <c r="N26" s="34"/>
      <c r="O26" s="34"/>
      <c r="P26" s="35"/>
      <c r="Q26" s="35"/>
      <c r="R26" s="36" t="s">
        <v>84</v>
      </c>
      <c r="S26" s="36" t="s">
        <v>10</v>
      </c>
      <c r="T26" s="35"/>
      <c r="U26" s="36" t="s">
        <v>58</v>
      </c>
      <c r="V26" s="35"/>
      <c r="W26" s="37" t="str">
        <f>+IF(ISERR(U26/R26*100),"N/A",ROUND(U26/R26*100,2))</f>
        <v>N/A</v>
      </c>
    </row>
    <row r="27" spans="2:27" ht="26.25" customHeight="1" thickBot="1" x14ac:dyDescent="0.25">
      <c r="B27" s="148" t="s">
        <v>69</v>
      </c>
      <c r="C27" s="149"/>
      <c r="D27" s="149"/>
      <c r="E27" s="38" t="s">
        <v>1849</v>
      </c>
      <c r="F27" s="38"/>
      <c r="G27" s="38"/>
      <c r="H27" s="39"/>
      <c r="I27" s="39"/>
      <c r="J27" s="39"/>
      <c r="K27" s="39"/>
      <c r="L27" s="39"/>
      <c r="M27" s="39"/>
      <c r="N27" s="39"/>
      <c r="O27" s="39"/>
      <c r="P27" s="40"/>
      <c r="Q27" s="40"/>
      <c r="R27" s="41" t="s">
        <v>84</v>
      </c>
      <c r="S27" s="41" t="s">
        <v>58</v>
      </c>
      <c r="T27" s="41" t="str">
        <f>+IF(ISERR(S27/R27*100),"N/A",ROUND(S27/R27*100,2))</f>
        <v>N/A</v>
      </c>
      <c r="U27" s="41" t="s">
        <v>58</v>
      </c>
      <c r="V27" s="41" t="str">
        <f>+IF(ISERR(U27/S27*100),"N/A",ROUND(U27/S27*100,2))</f>
        <v>N/A</v>
      </c>
      <c r="W27" s="42" t="str">
        <f>+IF(ISERR(U27/R27*100),"N/A",ROUND(U27/R27*100,2))</f>
        <v>N/A</v>
      </c>
    </row>
    <row r="28" spans="2:27" ht="22.5" customHeight="1" thickTop="1" thickBot="1" x14ac:dyDescent="0.25">
      <c r="B28" s="7" t="s">
        <v>71</v>
      </c>
      <c r="C28" s="8"/>
      <c r="D28" s="8"/>
      <c r="E28" s="8"/>
      <c r="F28" s="8"/>
      <c r="G28" s="8"/>
      <c r="H28" s="9"/>
      <c r="I28" s="9"/>
      <c r="J28" s="9"/>
      <c r="K28" s="9"/>
      <c r="L28" s="9"/>
      <c r="M28" s="9"/>
      <c r="N28" s="9"/>
      <c r="O28" s="9"/>
      <c r="P28" s="9"/>
      <c r="Q28" s="9"/>
      <c r="R28" s="9"/>
      <c r="S28" s="9"/>
      <c r="T28" s="9"/>
      <c r="U28" s="9"/>
      <c r="V28" s="9"/>
      <c r="W28" s="10"/>
    </row>
    <row r="29" spans="2:27" ht="37.5" customHeight="1" thickTop="1" x14ac:dyDescent="0.2">
      <c r="B29" s="201" t="s">
        <v>2031</v>
      </c>
      <c r="C29" s="202"/>
      <c r="D29" s="202"/>
      <c r="E29" s="202"/>
      <c r="F29" s="202"/>
      <c r="G29" s="202"/>
      <c r="H29" s="202"/>
      <c r="I29" s="202"/>
      <c r="J29" s="202"/>
      <c r="K29" s="202"/>
      <c r="L29" s="202"/>
      <c r="M29" s="202"/>
      <c r="N29" s="202"/>
      <c r="O29" s="202"/>
      <c r="P29" s="202"/>
      <c r="Q29" s="202"/>
      <c r="R29" s="202"/>
      <c r="S29" s="202"/>
      <c r="T29" s="202"/>
      <c r="U29" s="202"/>
      <c r="V29" s="202"/>
      <c r="W29" s="203"/>
    </row>
    <row r="30" spans="2:27" ht="15" customHeight="1" thickBot="1" x14ac:dyDescent="0.25">
      <c r="B30" s="204"/>
      <c r="C30" s="205"/>
      <c r="D30" s="205"/>
      <c r="E30" s="205"/>
      <c r="F30" s="205"/>
      <c r="G30" s="205"/>
      <c r="H30" s="205"/>
      <c r="I30" s="205"/>
      <c r="J30" s="205"/>
      <c r="K30" s="205"/>
      <c r="L30" s="205"/>
      <c r="M30" s="205"/>
      <c r="N30" s="205"/>
      <c r="O30" s="205"/>
      <c r="P30" s="205"/>
      <c r="Q30" s="205"/>
      <c r="R30" s="205"/>
      <c r="S30" s="205"/>
      <c r="T30" s="205"/>
      <c r="U30" s="205"/>
      <c r="V30" s="205"/>
      <c r="W30" s="206"/>
    </row>
    <row r="31" spans="2:27" ht="37.5" customHeight="1" thickTop="1" x14ac:dyDescent="0.2">
      <c r="B31" s="201" t="s">
        <v>2032</v>
      </c>
      <c r="C31" s="202"/>
      <c r="D31" s="202"/>
      <c r="E31" s="202"/>
      <c r="F31" s="202"/>
      <c r="G31" s="202"/>
      <c r="H31" s="202"/>
      <c r="I31" s="202"/>
      <c r="J31" s="202"/>
      <c r="K31" s="202"/>
      <c r="L31" s="202"/>
      <c r="M31" s="202"/>
      <c r="N31" s="202"/>
      <c r="O31" s="202"/>
      <c r="P31" s="202"/>
      <c r="Q31" s="202"/>
      <c r="R31" s="202"/>
      <c r="S31" s="202"/>
      <c r="T31" s="202"/>
      <c r="U31" s="202"/>
      <c r="V31" s="202"/>
      <c r="W31" s="203"/>
    </row>
    <row r="32" spans="2:27" ht="87" customHeight="1" thickBot="1" x14ac:dyDescent="0.25">
      <c r="B32" s="204"/>
      <c r="C32" s="205"/>
      <c r="D32" s="205"/>
      <c r="E32" s="205"/>
      <c r="F32" s="205"/>
      <c r="G32" s="205"/>
      <c r="H32" s="205"/>
      <c r="I32" s="205"/>
      <c r="J32" s="205"/>
      <c r="K32" s="205"/>
      <c r="L32" s="205"/>
      <c r="M32" s="205"/>
      <c r="N32" s="205"/>
      <c r="O32" s="205"/>
      <c r="P32" s="205"/>
      <c r="Q32" s="205"/>
      <c r="R32" s="205"/>
      <c r="S32" s="205"/>
      <c r="T32" s="205"/>
      <c r="U32" s="205"/>
      <c r="V32" s="205"/>
      <c r="W32" s="206"/>
    </row>
    <row r="33" spans="2:23" ht="37.5" customHeight="1" thickTop="1" x14ac:dyDescent="0.2">
      <c r="B33" s="201" t="s">
        <v>2033</v>
      </c>
      <c r="C33" s="202"/>
      <c r="D33" s="202"/>
      <c r="E33" s="202"/>
      <c r="F33" s="202"/>
      <c r="G33" s="202"/>
      <c r="H33" s="202"/>
      <c r="I33" s="202"/>
      <c r="J33" s="202"/>
      <c r="K33" s="202"/>
      <c r="L33" s="202"/>
      <c r="M33" s="202"/>
      <c r="N33" s="202"/>
      <c r="O33" s="202"/>
      <c r="P33" s="202"/>
      <c r="Q33" s="202"/>
      <c r="R33" s="202"/>
      <c r="S33" s="202"/>
      <c r="T33" s="202"/>
      <c r="U33" s="202"/>
      <c r="V33" s="202"/>
      <c r="W33" s="203"/>
    </row>
    <row r="34" spans="2:23" ht="15.75" thickBot="1" x14ac:dyDescent="0.25">
      <c r="B34" s="207"/>
      <c r="C34" s="208"/>
      <c r="D34" s="208"/>
      <c r="E34" s="208"/>
      <c r="F34" s="208"/>
      <c r="G34" s="208"/>
      <c r="H34" s="208"/>
      <c r="I34" s="208"/>
      <c r="J34" s="208"/>
      <c r="K34" s="208"/>
      <c r="L34" s="208"/>
      <c r="M34" s="208"/>
      <c r="N34" s="208"/>
      <c r="O34" s="208"/>
      <c r="P34" s="208"/>
      <c r="Q34" s="208"/>
      <c r="R34" s="208"/>
      <c r="S34" s="208"/>
      <c r="T34" s="208"/>
      <c r="U34" s="208"/>
      <c r="V34" s="208"/>
      <c r="W34" s="209"/>
    </row>
  </sheetData>
  <mergeCells count="55">
    <mergeCell ref="B31:W32"/>
    <mergeCell ref="B33:W34"/>
    <mergeCell ref="S24:T24"/>
    <mergeCell ref="V24:W24"/>
    <mergeCell ref="B26:D26"/>
    <mergeCell ref="B27:D27"/>
    <mergeCell ref="B29:W30"/>
    <mergeCell ref="B22:L22"/>
    <mergeCell ref="M22:N22"/>
    <mergeCell ref="O22:P22"/>
    <mergeCell ref="Q22:R22"/>
    <mergeCell ref="B24:Q25"/>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indexed="53"/>
    <pageSetUpPr fitToPage="1"/>
  </sheetPr>
  <dimension ref="A1:AA38"/>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1913</v>
      </c>
      <c r="D4" s="188" t="s">
        <v>1912</v>
      </c>
      <c r="E4" s="188"/>
      <c r="F4" s="188"/>
      <c r="G4" s="188"/>
      <c r="H4" s="189"/>
      <c r="J4" s="190" t="s">
        <v>6</v>
      </c>
      <c r="K4" s="188"/>
      <c r="L4" s="12" t="s">
        <v>775</v>
      </c>
      <c r="M4" s="191" t="s">
        <v>1911</v>
      </c>
      <c r="N4" s="191"/>
      <c r="O4" s="191"/>
      <c r="P4" s="191"/>
      <c r="Q4" s="192"/>
      <c r="R4" s="13"/>
      <c r="S4" s="193" t="s">
        <v>2015</v>
      </c>
      <c r="T4" s="194"/>
      <c r="U4" s="194"/>
      <c r="V4" s="195" t="s">
        <v>1910</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1893</v>
      </c>
      <c r="D6" s="198" t="s">
        <v>1909</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1908</v>
      </c>
      <c r="K8" s="19" t="s">
        <v>1907</v>
      </c>
      <c r="L8" s="19" t="s">
        <v>1906</v>
      </c>
      <c r="M8" s="19" t="s">
        <v>1905</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1904</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1903</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1902</v>
      </c>
      <c r="C21" s="199"/>
      <c r="D21" s="199"/>
      <c r="E21" s="199"/>
      <c r="F21" s="199"/>
      <c r="G21" s="199"/>
      <c r="H21" s="199"/>
      <c r="I21" s="199"/>
      <c r="J21" s="199"/>
      <c r="K21" s="199"/>
      <c r="L21" s="199"/>
      <c r="M21" s="200" t="s">
        <v>1893</v>
      </c>
      <c r="N21" s="200"/>
      <c r="O21" s="200" t="s">
        <v>48</v>
      </c>
      <c r="P21" s="200"/>
      <c r="Q21" s="200" t="s">
        <v>49</v>
      </c>
      <c r="R21" s="200"/>
      <c r="S21" s="27" t="s">
        <v>50</v>
      </c>
      <c r="T21" s="27" t="s">
        <v>51</v>
      </c>
      <c r="U21" s="27" t="s">
        <v>51</v>
      </c>
      <c r="V21" s="27">
        <f t="shared" ref="V21:V26" si="0">+IF(ISERR(U21/T21*100),"N/A",ROUND(U21/T21*100,2))</f>
        <v>100</v>
      </c>
      <c r="W21" s="28">
        <f t="shared" ref="W21:W26" si="1">+IF(ISERR(U21/S21*100),"N/A",ROUND(U21/S21*100,2))</f>
        <v>25</v>
      </c>
    </row>
    <row r="22" spans="2:27" ht="56.25" customHeight="1" x14ac:dyDescent="0.2">
      <c r="B22" s="127" t="s">
        <v>1901</v>
      </c>
      <c r="C22" s="199"/>
      <c r="D22" s="199"/>
      <c r="E22" s="199"/>
      <c r="F22" s="199"/>
      <c r="G22" s="199"/>
      <c r="H22" s="199"/>
      <c r="I22" s="199"/>
      <c r="J22" s="199"/>
      <c r="K22" s="199"/>
      <c r="L22" s="199"/>
      <c r="M22" s="200" t="s">
        <v>1893</v>
      </c>
      <c r="N22" s="200"/>
      <c r="O22" s="200" t="s">
        <v>48</v>
      </c>
      <c r="P22" s="200"/>
      <c r="Q22" s="200" t="s">
        <v>85</v>
      </c>
      <c r="R22" s="200"/>
      <c r="S22" s="27" t="s">
        <v>50</v>
      </c>
      <c r="T22" s="27" t="s">
        <v>84</v>
      </c>
      <c r="U22" s="27" t="s">
        <v>84</v>
      </c>
      <c r="V22" s="27" t="str">
        <f t="shared" si="0"/>
        <v>N/A</v>
      </c>
      <c r="W22" s="28" t="str">
        <f t="shared" si="1"/>
        <v>N/A</v>
      </c>
    </row>
    <row r="23" spans="2:27" ht="56.25" customHeight="1" x14ac:dyDescent="0.2">
      <c r="B23" s="127" t="s">
        <v>1900</v>
      </c>
      <c r="C23" s="199"/>
      <c r="D23" s="199"/>
      <c r="E23" s="199"/>
      <c r="F23" s="199"/>
      <c r="G23" s="199"/>
      <c r="H23" s="199"/>
      <c r="I23" s="199"/>
      <c r="J23" s="199"/>
      <c r="K23" s="199"/>
      <c r="L23" s="199"/>
      <c r="M23" s="200" t="s">
        <v>1893</v>
      </c>
      <c r="N23" s="200"/>
      <c r="O23" s="200" t="s">
        <v>48</v>
      </c>
      <c r="P23" s="200"/>
      <c r="Q23" s="200" t="s">
        <v>49</v>
      </c>
      <c r="R23" s="200"/>
      <c r="S23" s="27" t="s">
        <v>50</v>
      </c>
      <c r="T23" s="27" t="s">
        <v>1899</v>
      </c>
      <c r="U23" s="27" t="s">
        <v>788</v>
      </c>
      <c r="V23" s="27">
        <f t="shared" si="0"/>
        <v>1.98</v>
      </c>
      <c r="W23" s="28">
        <f t="shared" si="1"/>
        <v>0.5</v>
      </c>
    </row>
    <row r="24" spans="2:27" ht="56.25" customHeight="1" x14ac:dyDescent="0.2">
      <c r="B24" s="127" t="s">
        <v>1898</v>
      </c>
      <c r="C24" s="199"/>
      <c r="D24" s="199"/>
      <c r="E24" s="199"/>
      <c r="F24" s="199"/>
      <c r="G24" s="199"/>
      <c r="H24" s="199"/>
      <c r="I24" s="199"/>
      <c r="J24" s="199"/>
      <c r="K24" s="199"/>
      <c r="L24" s="199"/>
      <c r="M24" s="200" t="s">
        <v>1893</v>
      </c>
      <c r="N24" s="200"/>
      <c r="O24" s="200" t="s">
        <v>48</v>
      </c>
      <c r="P24" s="200"/>
      <c r="Q24" s="200" t="s">
        <v>49</v>
      </c>
      <c r="R24" s="200"/>
      <c r="S24" s="27" t="s">
        <v>50</v>
      </c>
      <c r="T24" s="27" t="s">
        <v>51</v>
      </c>
      <c r="U24" s="27" t="s">
        <v>1897</v>
      </c>
      <c r="V24" s="27">
        <f t="shared" si="0"/>
        <v>8.32</v>
      </c>
      <c r="W24" s="28">
        <f t="shared" si="1"/>
        <v>2.08</v>
      </c>
    </row>
    <row r="25" spans="2:27" ht="56.25" customHeight="1" x14ac:dyDescent="0.2">
      <c r="B25" s="127" t="s">
        <v>1896</v>
      </c>
      <c r="C25" s="199"/>
      <c r="D25" s="199"/>
      <c r="E25" s="199"/>
      <c r="F25" s="199"/>
      <c r="G25" s="199"/>
      <c r="H25" s="199"/>
      <c r="I25" s="199"/>
      <c r="J25" s="199"/>
      <c r="K25" s="199"/>
      <c r="L25" s="199"/>
      <c r="M25" s="200" t="s">
        <v>1893</v>
      </c>
      <c r="N25" s="200"/>
      <c r="O25" s="200" t="s">
        <v>48</v>
      </c>
      <c r="P25" s="200"/>
      <c r="Q25" s="200" t="s">
        <v>65</v>
      </c>
      <c r="R25" s="200"/>
      <c r="S25" s="27" t="s">
        <v>1895</v>
      </c>
      <c r="T25" s="27" t="s">
        <v>84</v>
      </c>
      <c r="U25" s="27" t="s">
        <v>84</v>
      </c>
      <c r="V25" s="27" t="str">
        <f t="shared" si="0"/>
        <v>N/A</v>
      </c>
      <c r="W25" s="28" t="str">
        <f t="shared" si="1"/>
        <v>N/A</v>
      </c>
    </row>
    <row r="26" spans="2:27" ht="56.25" customHeight="1" thickBot="1" x14ac:dyDescent="0.25">
      <c r="B26" s="127" t="s">
        <v>1894</v>
      </c>
      <c r="C26" s="199"/>
      <c r="D26" s="199"/>
      <c r="E26" s="199"/>
      <c r="F26" s="199"/>
      <c r="G26" s="199"/>
      <c r="H26" s="199"/>
      <c r="I26" s="199"/>
      <c r="J26" s="199"/>
      <c r="K26" s="199"/>
      <c r="L26" s="199"/>
      <c r="M26" s="200" t="s">
        <v>1893</v>
      </c>
      <c r="N26" s="200"/>
      <c r="O26" s="200" t="s">
        <v>48</v>
      </c>
      <c r="P26" s="200"/>
      <c r="Q26" s="200" t="s">
        <v>65</v>
      </c>
      <c r="R26" s="200"/>
      <c r="S26" s="27" t="s">
        <v>919</v>
      </c>
      <c r="T26" s="27" t="s">
        <v>84</v>
      </c>
      <c r="U26" s="27" t="s">
        <v>84</v>
      </c>
      <c r="V26" s="27" t="str">
        <f t="shared" si="0"/>
        <v>N/A</v>
      </c>
      <c r="W26" s="28" t="str">
        <f t="shared" si="1"/>
        <v>N/A</v>
      </c>
    </row>
    <row r="27" spans="2:27" ht="21.75" customHeight="1" thickTop="1" thickBot="1" x14ac:dyDescent="0.25">
      <c r="B27" s="7" t="s">
        <v>60</v>
      </c>
      <c r="C27" s="8"/>
      <c r="D27" s="8"/>
      <c r="E27" s="8"/>
      <c r="F27" s="8"/>
      <c r="G27" s="8"/>
      <c r="H27" s="9"/>
      <c r="I27" s="9"/>
      <c r="J27" s="9"/>
      <c r="K27" s="9"/>
      <c r="L27" s="9"/>
      <c r="M27" s="9"/>
      <c r="N27" s="9"/>
      <c r="O27" s="9"/>
      <c r="P27" s="9"/>
      <c r="Q27" s="9"/>
      <c r="R27" s="9"/>
      <c r="S27" s="9"/>
      <c r="T27" s="9"/>
      <c r="U27" s="9"/>
      <c r="V27" s="9"/>
      <c r="W27" s="10"/>
      <c r="X27" s="18"/>
    </row>
    <row r="28" spans="2:27" ht="29.25" customHeight="1" thickTop="1" thickBot="1" x14ac:dyDescent="0.25">
      <c r="B28" s="137" t="s">
        <v>2298</v>
      </c>
      <c r="C28" s="138"/>
      <c r="D28" s="138"/>
      <c r="E28" s="138"/>
      <c r="F28" s="138"/>
      <c r="G28" s="138"/>
      <c r="H28" s="138"/>
      <c r="I28" s="138"/>
      <c r="J28" s="138"/>
      <c r="K28" s="138"/>
      <c r="L28" s="138"/>
      <c r="M28" s="138"/>
      <c r="N28" s="138"/>
      <c r="O28" s="138"/>
      <c r="P28" s="138"/>
      <c r="Q28" s="139"/>
      <c r="R28" s="29" t="s">
        <v>41</v>
      </c>
      <c r="S28" s="143" t="s">
        <v>42</v>
      </c>
      <c r="T28" s="143"/>
      <c r="U28" s="30" t="s">
        <v>61</v>
      </c>
      <c r="V28" s="144" t="s">
        <v>62</v>
      </c>
      <c r="W28" s="145"/>
    </row>
    <row r="29" spans="2:27" ht="30.75" customHeight="1" thickBot="1" x14ac:dyDescent="0.25">
      <c r="B29" s="140"/>
      <c r="C29" s="141"/>
      <c r="D29" s="141"/>
      <c r="E29" s="141"/>
      <c r="F29" s="141"/>
      <c r="G29" s="141"/>
      <c r="H29" s="141"/>
      <c r="I29" s="141"/>
      <c r="J29" s="141"/>
      <c r="K29" s="141"/>
      <c r="L29" s="141"/>
      <c r="M29" s="141"/>
      <c r="N29" s="141"/>
      <c r="O29" s="141"/>
      <c r="P29" s="141"/>
      <c r="Q29" s="142"/>
      <c r="R29" s="31" t="s">
        <v>63</v>
      </c>
      <c r="S29" s="31" t="s">
        <v>63</v>
      </c>
      <c r="T29" s="31" t="s">
        <v>48</v>
      </c>
      <c r="U29" s="31" t="s">
        <v>63</v>
      </c>
      <c r="V29" s="31" t="s">
        <v>64</v>
      </c>
      <c r="W29" s="32" t="s">
        <v>65</v>
      </c>
      <c r="Y29" s="18"/>
    </row>
    <row r="30" spans="2:27" ht="23.25" customHeight="1" thickBot="1" x14ac:dyDescent="0.25">
      <c r="B30" s="146" t="s">
        <v>66</v>
      </c>
      <c r="C30" s="147"/>
      <c r="D30" s="147"/>
      <c r="E30" s="33" t="s">
        <v>1891</v>
      </c>
      <c r="F30" s="33"/>
      <c r="G30" s="33"/>
      <c r="H30" s="34"/>
      <c r="I30" s="34"/>
      <c r="J30" s="34"/>
      <c r="K30" s="34"/>
      <c r="L30" s="34"/>
      <c r="M30" s="34"/>
      <c r="N30" s="34"/>
      <c r="O30" s="34"/>
      <c r="P30" s="35"/>
      <c r="Q30" s="35"/>
      <c r="R30" s="36" t="s">
        <v>1892</v>
      </c>
      <c r="S30" s="36" t="s">
        <v>10</v>
      </c>
      <c r="T30" s="35"/>
      <c r="U30" s="36" t="s">
        <v>119</v>
      </c>
      <c r="V30" s="35"/>
      <c r="W30" s="37">
        <f>+IF(ISERR(U30/R30*100),"N/A",ROUND(U30/R30*100,2))</f>
        <v>9.19</v>
      </c>
    </row>
    <row r="31" spans="2:27" ht="26.25" customHeight="1" thickBot="1" x14ac:dyDescent="0.25">
      <c r="B31" s="148" t="s">
        <v>69</v>
      </c>
      <c r="C31" s="149"/>
      <c r="D31" s="149"/>
      <c r="E31" s="38" t="s">
        <v>1891</v>
      </c>
      <c r="F31" s="38"/>
      <c r="G31" s="38"/>
      <c r="H31" s="39"/>
      <c r="I31" s="39"/>
      <c r="J31" s="39"/>
      <c r="K31" s="39"/>
      <c r="L31" s="39"/>
      <c r="M31" s="39"/>
      <c r="N31" s="39"/>
      <c r="O31" s="39"/>
      <c r="P31" s="40"/>
      <c r="Q31" s="40"/>
      <c r="R31" s="41" t="s">
        <v>1890</v>
      </c>
      <c r="S31" s="41" t="s">
        <v>1889</v>
      </c>
      <c r="T31" s="41">
        <f>+IF(ISERR(S31/R31*100),"N/A",ROUND(S31/R31*100,2))</f>
        <v>25.45</v>
      </c>
      <c r="U31" s="41" t="s">
        <v>119</v>
      </c>
      <c r="V31" s="41">
        <f>+IF(ISERR(U31/S31*100),"N/A",ROUND(U31/S31*100,2))</f>
        <v>36.21</v>
      </c>
      <c r="W31" s="42">
        <f>+IF(ISERR(U31/R31*100),"N/A",ROUND(U31/R31*100,2))</f>
        <v>9.2200000000000006</v>
      </c>
    </row>
    <row r="32" spans="2:27" ht="22.5" customHeight="1" thickTop="1" thickBot="1" x14ac:dyDescent="0.25">
      <c r="B32" s="7" t="s">
        <v>71</v>
      </c>
      <c r="C32" s="8"/>
      <c r="D32" s="8"/>
      <c r="E32" s="8"/>
      <c r="F32" s="8"/>
      <c r="G32" s="8"/>
      <c r="H32" s="9"/>
      <c r="I32" s="9"/>
      <c r="J32" s="9"/>
      <c r="K32" s="9"/>
      <c r="L32" s="9"/>
      <c r="M32" s="9"/>
      <c r="N32" s="9"/>
      <c r="O32" s="9"/>
      <c r="P32" s="9"/>
      <c r="Q32" s="9"/>
      <c r="R32" s="9"/>
      <c r="S32" s="9"/>
      <c r="T32" s="9"/>
      <c r="U32" s="9"/>
      <c r="V32" s="9"/>
      <c r="W32" s="10"/>
    </row>
    <row r="33" spans="2:23" ht="37.5" customHeight="1" thickTop="1" x14ac:dyDescent="0.2">
      <c r="B33" s="201" t="s">
        <v>2028</v>
      </c>
      <c r="C33" s="202"/>
      <c r="D33" s="202"/>
      <c r="E33" s="202"/>
      <c r="F33" s="202"/>
      <c r="G33" s="202"/>
      <c r="H33" s="202"/>
      <c r="I33" s="202"/>
      <c r="J33" s="202"/>
      <c r="K33" s="202"/>
      <c r="L33" s="202"/>
      <c r="M33" s="202"/>
      <c r="N33" s="202"/>
      <c r="O33" s="202"/>
      <c r="P33" s="202"/>
      <c r="Q33" s="202"/>
      <c r="R33" s="202"/>
      <c r="S33" s="202"/>
      <c r="T33" s="202"/>
      <c r="U33" s="202"/>
      <c r="V33" s="202"/>
      <c r="W33" s="203"/>
    </row>
    <row r="34" spans="2:23" ht="33.75" customHeight="1" thickBot="1" x14ac:dyDescent="0.25">
      <c r="B34" s="204"/>
      <c r="C34" s="205"/>
      <c r="D34" s="205"/>
      <c r="E34" s="205"/>
      <c r="F34" s="205"/>
      <c r="G34" s="205"/>
      <c r="H34" s="205"/>
      <c r="I34" s="205"/>
      <c r="J34" s="205"/>
      <c r="K34" s="205"/>
      <c r="L34" s="205"/>
      <c r="M34" s="205"/>
      <c r="N34" s="205"/>
      <c r="O34" s="205"/>
      <c r="P34" s="205"/>
      <c r="Q34" s="205"/>
      <c r="R34" s="205"/>
      <c r="S34" s="205"/>
      <c r="T34" s="205"/>
      <c r="U34" s="205"/>
      <c r="V34" s="205"/>
      <c r="W34" s="206"/>
    </row>
    <row r="35" spans="2:23" ht="37.5" customHeight="1" thickTop="1" x14ac:dyDescent="0.2">
      <c r="B35" s="201" t="s">
        <v>2029</v>
      </c>
      <c r="C35" s="202"/>
      <c r="D35" s="202"/>
      <c r="E35" s="202"/>
      <c r="F35" s="202"/>
      <c r="G35" s="202"/>
      <c r="H35" s="202"/>
      <c r="I35" s="202"/>
      <c r="J35" s="202"/>
      <c r="K35" s="202"/>
      <c r="L35" s="202"/>
      <c r="M35" s="202"/>
      <c r="N35" s="202"/>
      <c r="O35" s="202"/>
      <c r="P35" s="202"/>
      <c r="Q35" s="202"/>
      <c r="R35" s="202"/>
      <c r="S35" s="202"/>
      <c r="T35" s="202"/>
      <c r="U35" s="202"/>
      <c r="V35" s="202"/>
      <c r="W35" s="203"/>
    </row>
    <row r="36" spans="2:23" ht="81" customHeight="1" thickBot="1" x14ac:dyDescent="0.25">
      <c r="B36" s="204"/>
      <c r="C36" s="205"/>
      <c r="D36" s="205"/>
      <c r="E36" s="205"/>
      <c r="F36" s="205"/>
      <c r="G36" s="205"/>
      <c r="H36" s="205"/>
      <c r="I36" s="205"/>
      <c r="J36" s="205"/>
      <c r="K36" s="205"/>
      <c r="L36" s="205"/>
      <c r="M36" s="205"/>
      <c r="N36" s="205"/>
      <c r="O36" s="205"/>
      <c r="P36" s="205"/>
      <c r="Q36" s="205"/>
      <c r="R36" s="205"/>
      <c r="S36" s="205"/>
      <c r="T36" s="205"/>
      <c r="U36" s="205"/>
      <c r="V36" s="205"/>
      <c r="W36" s="206"/>
    </row>
    <row r="37" spans="2:23" ht="37.5" customHeight="1" thickTop="1" x14ac:dyDescent="0.2">
      <c r="B37" s="201" t="s">
        <v>2030</v>
      </c>
      <c r="C37" s="202"/>
      <c r="D37" s="202"/>
      <c r="E37" s="202"/>
      <c r="F37" s="202"/>
      <c r="G37" s="202"/>
      <c r="H37" s="202"/>
      <c r="I37" s="202"/>
      <c r="J37" s="202"/>
      <c r="K37" s="202"/>
      <c r="L37" s="202"/>
      <c r="M37" s="202"/>
      <c r="N37" s="202"/>
      <c r="O37" s="202"/>
      <c r="P37" s="202"/>
      <c r="Q37" s="202"/>
      <c r="R37" s="202"/>
      <c r="S37" s="202"/>
      <c r="T37" s="202"/>
      <c r="U37" s="202"/>
      <c r="V37" s="202"/>
      <c r="W37" s="203"/>
    </row>
    <row r="38" spans="2:23" ht="15.75" thickBot="1" x14ac:dyDescent="0.25">
      <c r="B38" s="207"/>
      <c r="C38" s="208"/>
      <c r="D38" s="208"/>
      <c r="E38" s="208"/>
      <c r="F38" s="208"/>
      <c r="G38" s="208"/>
      <c r="H38" s="208"/>
      <c r="I38" s="208"/>
      <c r="J38" s="208"/>
      <c r="K38" s="208"/>
      <c r="L38" s="208"/>
      <c r="M38" s="208"/>
      <c r="N38" s="208"/>
      <c r="O38" s="208"/>
      <c r="P38" s="208"/>
      <c r="Q38" s="208"/>
      <c r="R38" s="208"/>
      <c r="S38" s="208"/>
      <c r="T38" s="208"/>
      <c r="U38" s="208"/>
      <c r="V38" s="208"/>
      <c r="W38" s="209"/>
    </row>
  </sheetData>
  <mergeCells count="71">
    <mergeCell ref="B35:W36"/>
    <mergeCell ref="B37:W38"/>
    <mergeCell ref="S28:T28"/>
    <mergeCell ref="V28:W28"/>
    <mergeCell ref="B30:D30"/>
    <mergeCell ref="B31:D31"/>
    <mergeCell ref="B33:W34"/>
    <mergeCell ref="B26:L26"/>
    <mergeCell ref="M26:N26"/>
    <mergeCell ref="O26:P26"/>
    <mergeCell ref="Q26:R26"/>
    <mergeCell ref="B28:Q29"/>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2" manualBreakCount="2">
    <brk id="16" min="1" max="20" man="1"/>
    <brk id="31" min="1" max="22"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indexed="53"/>
    <pageSetUpPr fitToPage="1"/>
  </sheetPr>
  <dimension ref="A1:AA33"/>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1913</v>
      </c>
      <c r="D4" s="188" t="s">
        <v>1912</v>
      </c>
      <c r="E4" s="188"/>
      <c r="F4" s="188"/>
      <c r="G4" s="188"/>
      <c r="H4" s="189"/>
      <c r="J4" s="190" t="s">
        <v>6</v>
      </c>
      <c r="K4" s="188"/>
      <c r="L4" s="12" t="s">
        <v>1926</v>
      </c>
      <c r="M4" s="191" t="s">
        <v>1925</v>
      </c>
      <c r="N4" s="191"/>
      <c r="O4" s="191"/>
      <c r="P4" s="191"/>
      <c r="Q4" s="192"/>
      <c r="R4" s="13"/>
      <c r="S4" s="193" t="s">
        <v>2015</v>
      </c>
      <c r="T4" s="194"/>
      <c r="U4" s="194"/>
      <c r="V4" s="195" t="s">
        <v>1924</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1893</v>
      </c>
      <c r="D6" s="198" t="s">
        <v>1909</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1923</v>
      </c>
      <c r="K8" s="19" t="s">
        <v>18</v>
      </c>
      <c r="L8" s="19" t="s">
        <v>1922</v>
      </c>
      <c r="M8" s="19" t="s">
        <v>18</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66.75" customHeight="1" thickTop="1" thickBot="1" x14ac:dyDescent="0.25">
      <c r="B10" s="20" t="s">
        <v>21</v>
      </c>
      <c r="C10" s="195" t="s">
        <v>1921</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1903</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thickBot="1" x14ac:dyDescent="0.25">
      <c r="B21" s="127" t="s">
        <v>1920</v>
      </c>
      <c r="C21" s="199"/>
      <c r="D21" s="199"/>
      <c r="E21" s="199"/>
      <c r="F21" s="199"/>
      <c r="G21" s="199"/>
      <c r="H21" s="199"/>
      <c r="I21" s="199"/>
      <c r="J21" s="199"/>
      <c r="K21" s="199"/>
      <c r="L21" s="199"/>
      <c r="M21" s="200" t="s">
        <v>1893</v>
      </c>
      <c r="N21" s="200"/>
      <c r="O21" s="200" t="s">
        <v>1551</v>
      </c>
      <c r="P21" s="200"/>
      <c r="Q21" s="200" t="s">
        <v>49</v>
      </c>
      <c r="R21" s="200"/>
      <c r="S21" s="27" t="s">
        <v>1919</v>
      </c>
      <c r="T21" s="27" t="s">
        <v>1919</v>
      </c>
      <c r="U21" s="27" t="s">
        <v>1918</v>
      </c>
      <c r="V21" s="27">
        <f>+IF(ISERR(U21/T21*100),"N/A",ROUND(U21/T21*100,2))</f>
        <v>161.88</v>
      </c>
      <c r="W21" s="28">
        <f>+IF(ISERR(U21/S21*100),"N/A",ROUND(U21/S21*100,2))</f>
        <v>161.88</v>
      </c>
    </row>
    <row r="22" spans="2:27" ht="21.75" customHeight="1" thickTop="1" thickBot="1" x14ac:dyDescent="0.25">
      <c r="B22" s="7" t="s">
        <v>60</v>
      </c>
      <c r="C22" s="8"/>
      <c r="D22" s="8"/>
      <c r="E22" s="8"/>
      <c r="F22" s="8"/>
      <c r="G22" s="8"/>
      <c r="H22" s="9"/>
      <c r="I22" s="9"/>
      <c r="J22" s="9"/>
      <c r="K22" s="9"/>
      <c r="L22" s="9"/>
      <c r="M22" s="9"/>
      <c r="N22" s="9"/>
      <c r="O22" s="9"/>
      <c r="P22" s="9"/>
      <c r="Q22" s="9"/>
      <c r="R22" s="9"/>
      <c r="S22" s="9"/>
      <c r="T22" s="9"/>
      <c r="U22" s="9"/>
      <c r="V22" s="9"/>
      <c r="W22" s="10"/>
      <c r="X22" s="18"/>
    </row>
    <row r="23" spans="2:27" ht="29.25" customHeight="1" thickTop="1" thickBot="1" x14ac:dyDescent="0.25">
      <c r="B23" s="137" t="s">
        <v>2298</v>
      </c>
      <c r="C23" s="138"/>
      <c r="D23" s="138"/>
      <c r="E23" s="138"/>
      <c r="F23" s="138"/>
      <c r="G23" s="138"/>
      <c r="H23" s="138"/>
      <c r="I23" s="138"/>
      <c r="J23" s="138"/>
      <c r="K23" s="138"/>
      <c r="L23" s="138"/>
      <c r="M23" s="138"/>
      <c r="N23" s="138"/>
      <c r="O23" s="138"/>
      <c r="P23" s="138"/>
      <c r="Q23" s="139"/>
      <c r="R23" s="29" t="s">
        <v>41</v>
      </c>
      <c r="S23" s="143" t="s">
        <v>42</v>
      </c>
      <c r="T23" s="143"/>
      <c r="U23" s="30" t="s">
        <v>61</v>
      </c>
      <c r="V23" s="144" t="s">
        <v>62</v>
      </c>
      <c r="W23" s="145"/>
    </row>
    <row r="24" spans="2:27" ht="30.75" customHeight="1" thickBot="1" x14ac:dyDescent="0.25">
      <c r="B24" s="140"/>
      <c r="C24" s="141"/>
      <c r="D24" s="141"/>
      <c r="E24" s="141"/>
      <c r="F24" s="141"/>
      <c r="G24" s="141"/>
      <c r="H24" s="141"/>
      <c r="I24" s="141"/>
      <c r="J24" s="141"/>
      <c r="K24" s="141"/>
      <c r="L24" s="141"/>
      <c r="M24" s="141"/>
      <c r="N24" s="141"/>
      <c r="O24" s="141"/>
      <c r="P24" s="141"/>
      <c r="Q24" s="142"/>
      <c r="R24" s="31" t="s">
        <v>63</v>
      </c>
      <c r="S24" s="31" t="s">
        <v>63</v>
      </c>
      <c r="T24" s="31" t="s">
        <v>48</v>
      </c>
      <c r="U24" s="31" t="s">
        <v>63</v>
      </c>
      <c r="V24" s="31" t="s">
        <v>64</v>
      </c>
      <c r="W24" s="32" t="s">
        <v>65</v>
      </c>
      <c r="Y24" s="18"/>
    </row>
    <row r="25" spans="2:27" ht="23.25" customHeight="1" thickBot="1" x14ac:dyDescent="0.25">
      <c r="B25" s="146" t="s">
        <v>66</v>
      </c>
      <c r="C25" s="147"/>
      <c r="D25" s="147"/>
      <c r="E25" s="33" t="s">
        <v>1891</v>
      </c>
      <c r="F25" s="33"/>
      <c r="G25" s="33"/>
      <c r="H25" s="34"/>
      <c r="I25" s="34"/>
      <c r="J25" s="34"/>
      <c r="K25" s="34"/>
      <c r="L25" s="34"/>
      <c r="M25" s="34"/>
      <c r="N25" s="34"/>
      <c r="O25" s="34"/>
      <c r="P25" s="35"/>
      <c r="Q25" s="35"/>
      <c r="R25" s="36" t="s">
        <v>1917</v>
      </c>
      <c r="S25" s="36" t="s">
        <v>10</v>
      </c>
      <c r="T25" s="35"/>
      <c r="U25" s="36" t="s">
        <v>1914</v>
      </c>
      <c r="V25" s="35"/>
      <c r="W25" s="37">
        <f>+IF(ISERR(U25/R25*100),"N/A",ROUND(U25/R25*100,2))</f>
        <v>9.58</v>
      </c>
    </row>
    <row r="26" spans="2:27" ht="26.25" customHeight="1" thickBot="1" x14ac:dyDescent="0.25">
      <c r="B26" s="148" t="s">
        <v>69</v>
      </c>
      <c r="C26" s="149"/>
      <c r="D26" s="149"/>
      <c r="E26" s="38" t="s">
        <v>1891</v>
      </c>
      <c r="F26" s="38"/>
      <c r="G26" s="38"/>
      <c r="H26" s="39"/>
      <c r="I26" s="39"/>
      <c r="J26" s="39"/>
      <c r="K26" s="39"/>
      <c r="L26" s="39"/>
      <c r="M26" s="39"/>
      <c r="N26" s="39"/>
      <c r="O26" s="39"/>
      <c r="P26" s="40"/>
      <c r="Q26" s="40"/>
      <c r="R26" s="41" t="s">
        <v>1916</v>
      </c>
      <c r="S26" s="41" t="s">
        <v>1915</v>
      </c>
      <c r="T26" s="41">
        <f>+IF(ISERR(S26/R26*100),"N/A",ROUND(S26/R26*100,2))</f>
        <v>27.44</v>
      </c>
      <c r="U26" s="41" t="s">
        <v>1914</v>
      </c>
      <c r="V26" s="41">
        <f>+IF(ISERR(U26/S26*100),"N/A",ROUND(U26/S26*100,2))</f>
        <v>33.880000000000003</v>
      </c>
      <c r="W26" s="42">
        <f>+IF(ISERR(U26/R26*100),"N/A",ROUND(U26/R26*100,2))</f>
        <v>9.3000000000000007</v>
      </c>
    </row>
    <row r="27" spans="2:27" ht="22.5" customHeight="1" thickTop="1" thickBot="1" x14ac:dyDescent="0.25">
      <c r="B27" s="7" t="s">
        <v>71</v>
      </c>
      <c r="C27" s="8"/>
      <c r="D27" s="8"/>
      <c r="E27" s="8"/>
      <c r="F27" s="8"/>
      <c r="G27" s="8"/>
      <c r="H27" s="9"/>
      <c r="I27" s="9"/>
      <c r="J27" s="9"/>
      <c r="K27" s="9"/>
      <c r="L27" s="9"/>
      <c r="M27" s="9"/>
      <c r="N27" s="9"/>
      <c r="O27" s="9"/>
      <c r="P27" s="9"/>
      <c r="Q27" s="9"/>
      <c r="R27" s="9"/>
      <c r="S27" s="9"/>
      <c r="T27" s="9"/>
      <c r="U27" s="9"/>
      <c r="V27" s="9"/>
      <c r="W27" s="10"/>
    </row>
    <row r="28" spans="2:27" ht="37.5" customHeight="1" thickTop="1" x14ac:dyDescent="0.2">
      <c r="B28" s="201" t="s">
        <v>2025</v>
      </c>
      <c r="C28" s="202"/>
      <c r="D28" s="202"/>
      <c r="E28" s="202"/>
      <c r="F28" s="202"/>
      <c r="G28" s="202"/>
      <c r="H28" s="202"/>
      <c r="I28" s="202"/>
      <c r="J28" s="202"/>
      <c r="K28" s="202"/>
      <c r="L28" s="202"/>
      <c r="M28" s="202"/>
      <c r="N28" s="202"/>
      <c r="O28" s="202"/>
      <c r="P28" s="202"/>
      <c r="Q28" s="202"/>
      <c r="R28" s="202"/>
      <c r="S28" s="202"/>
      <c r="T28" s="202"/>
      <c r="U28" s="202"/>
      <c r="V28" s="202"/>
      <c r="W28" s="203"/>
    </row>
    <row r="29" spans="2:27" ht="15" customHeight="1" thickBot="1" x14ac:dyDescent="0.25">
      <c r="B29" s="204"/>
      <c r="C29" s="205"/>
      <c r="D29" s="205"/>
      <c r="E29" s="205"/>
      <c r="F29" s="205"/>
      <c r="G29" s="205"/>
      <c r="H29" s="205"/>
      <c r="I29" s="205"/>
      <c r="J29" s="205"/>
      <c r="K29" s="205"/>
      <c r="L29" s="205"/>
      <c r="M29" s="205"/>
      <c r="N29" s="205"/>
      <c r="O29" s="205"/>
      <c r="P29" s="205"/>
      <c r="Q29" s="205"/>
      <c r="R29" s="205"/>
      <c r="S29" s="205"/>
      <c r="T29" s="205"/>
      <c r="U29" s="205"/>
      <c r="V29" s="205"/>
      <c r="W29" s="206"/>
    </row>
    <row r="30" spans="2:27" ht="37.5" customHeight="1" thickTop="1" x14ac:dyDescent="0.2">
      <c r="B30" s="201" t="s">
        <v>2026</v>
      </c>
      <c r="C30" s="202"/>
      <c r="D30" s="202"/>
      <c r="E30" s="202"/>
      <c r="F30" s="202"/>
      <c r="G30" s="202"/>
      <c r="H30" s="202"/>
      <c r="I30" s="202"/>
      <c r="J30" s="202"/>
      <c r="K30" s="202"/>
      <c r="L30" s="202"/>
      <c r="M30" s="202"/>
      <c r="N30" s="202"/>
      <c r="O30" s="202"/>
      <c r="P30" s="202"/>
      <c r="Q30" s="202"/>
      <c r="R30" s="202"/>
      <c r="S30" s="202"/>
      <c r="T30" s="202"/>
      <c r="U30" s="202"/>
      <c r="V30" s="202"/>
      <c r="W30" s="203"/>
    </row>
    <row r="31" spans="2:27" ht="36.75" customHeight="1" thickBot="1" x14ac:dyDescent="0.25">
      <c r="B31" s="204"/>
      <c r="C31" s="205"/>
      <c r="D31" s="205"/>
      <c r="E31" s="205"/>
      <c r="F31" s="205"/>
      <c r="G31" s="205"/>
      <c r="H31" s="205"/>
      <c r="I31" s="205"/>
      <c r="J31" s="205"/>
      <c r="K31" s="205"/>
      <c r="L31" s="205"/>
      <c r="M31" s="205"/>
      <c r="N31" s="205"/>
      <c r="O31" s="205"/>
      <c r="P31" s="205"/>
      <c r="Q31" s="205"/>
      <c r="R31" s="205"/>
      <c r="S31" s="205"/>
      <c r="T31" s="205"/>
      <c r="U31" s="205"/>
      <c r="V31" s="205"/>
      <c r="W31" s="206"/>
    </row>
    <row r="32" spans="2:27" ht="37.5" customHeight="1" thickTop="1" x14ac:dyDescent="0.2">
      <c r="B32" s="201" t="s">
        <v>2027</v>
      </c>
      <c r="C32" s="202"/>
      <c r="D32" s="202"/>
      <c r="E32" s="202"/>
      <c r="F32" s="202"/>
      <c r="G32" s="202"/>
      <c r="H32" s="202"/>
      <c r="I32" s="202"/>
      <c r="J32" s="202"/>
      <c r="K32" s="202"/>
      <c r="L32" s="202"/>
      <c r="M32" s="202"/>
      <c r="N32" s="202"/>
      <c r="O32" s="202"/>
      <c r="P32" s="202"/>
      <c r="Q32" s="202"/>
      <c r="R32" s="202"/>
      <c r="S32" s="202"/>
      <c r="T32" s="202"/>
      <c r="U32" s="202"/>
      <c r="V32" s="202"/>
      <c r="W32" s="203"/>
    </row>
    <row r="33" spans="2:23" ht="40.5" customHeight="1" thickBot="1" x14ac:dyDescent="0.25">
      <c r="B33" s="207"/>
      <c r="C33" s="208"/>
      <c r="D33" s="208"/>
      <c r="E33" s="208"/>
      <c r="F33" s="208"/>
      <c r="G33" s="208"/>
      <c r="H33" s="208"/>
      <c r="I33" s="208"/>
      <c r="J33" s="208"/>
      <c r="K33" s="208"/>
      <c r="L33" s="208"/>
      <c r="M33" s="208"/>
      <c r="N33" s="208"/>
      <c r="O33" s="208"/>
      <c r="P33" s="208"/>
      <c r="Q33" s="208"/>
      <c r="R33" s="208"/>
      <c r="S33" s="208"/>
      <c r="T33" s="208"/>
      <c r="U33" s="208"/>
      <c r="V33" s="208"/>
      <c r="W33" s="209"/>
    </row>
  </sheetData>
  <mergeCells count="51">
    <mergeCell ref="B30:W31"/>
    <mergeCell ref="B32:W33"/>
    <mergeCell ref="B23:Q24"/>
    <mergeCell ref="S23:T23"/>
    <mergeCell ref="V23:W23"/>
    <mergeCell ref="B25:D25"/>
    <mergeCell ref="B26:D26"/>
    <mergeCell ref="B28:W29"/>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1" manualBreakCount="1">
    <brk id="16" min="1" max="20"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indexed="53"/>
    <pageSetUpPr fitToPage="1"/>
  </sheetPr>
  <dimension ref="A1:AA37"/>
  <sheetViews>
    <sheetView view="pageBreakPreview" zoomScale="70" zoomScaleNormal="100" zoomScaleSheetLayoutView="70" workbookViewId="0">
      <selection sqref="A1:D1"/>
    </sheetView>
  </sheetViews>
  <sheetFormatPr baseColWidth="10" defaultColWidth="11.375" defaultRowHeight="15" x14ac:dyDescent="0.2"/>
  <cols>
    <col min="1" max="1" width="2.25" style="6" customWidth="1"/>
    <col min="2" max="2" width="18.875" style="21" customWidth="1"/>
    <col min="3" max="3" width="6.75" style="22" customWidth="1"/>
    <col min="4" max="4" width="9.875" style="22" customWidth="1"/>
    <col min="5" max="5" width="11.125" style="22" customWidth="1"/>
    <col min="6" max="6" width="3.875" style="22" customWidth="1"/>
    <col min="7" max="7" width="7.125" style="22" customWidth="1"/>
    <col min="8" max="8" width="6.875" style="6" customWidth="1"/>
    <col min="9" max="9" width="7.625" style="6" customWidth="1"/>
    <col min="10" max="13" width="11.375" style="6" customWidth="1"/>
    <col min="14" max="14" width="9.125" style="6" customWidth="1"/>
    <col min="15" max="15" width="10.25" style="6" customWidth="1"/>
    <col min="16" max="16" width="9.375" style="6" customWidth="1"/>
    <col min="17" max="17" width="10" style="6" customWidth="1"/>
    <col min="18" max="18" width="13.625" style="6" customWidth="1"/>
    <col min="19" max="19" width="14.375" style="6" customWidth="1"/>
    <col min="20" max="21" width="12.75" style="6" customWidth="1"/>
    <col min="22" max="22" width="12" style="6" customWidth="1"/>
    <col min="23" max="24" width="11.375" style="6"/>
    <col min="25" max="25" width="14.75" style="6" customWidth="1"/>
    <col min="26" max="28" width="11.375" style="6"/>
    <col min="29" max="29" width="12" style="6" bestFit="1" customWidth="1"/>
    <col min="30" max="16384" width="11.375" style="6"/>
  </cols>
  <sheetData>
    <row r="1" spans="1:25" s="3" customFormat="1" ht="39.75" customHeight="1" x14ac:dyDescent="0.3">
      <c r="A1" s="178" t="s">
        <v>0</v>
      </c>
      <c r="B1" s="178"/>
      <c r="C1" s="178"/>
      <c r="D1" s="178"/>
      <c r="E1" s="178"/>
      <c r="F1" s="178"/>
      <c r="G1" s="178"/>
      <c r="H1" s="178"/>
      <c r="I1" s="178"/>
      <c r="J1" s="178"/>
      <c r="K1" s="178"/>
      <c r="L1" s="178"/>
      <c r="M1" s="178"/>
      <c r="N1" s="178"/>
      <c r="O1" s="178"/>
      <c r="P1" s="178"/>
      <c r="Q1" s="1" t="s">
        <v>1</v>
      </c>
      <c r="R1" s="2"/>
      <c r="S1" s="2"/>
      <c r="T1" s="2"/>
      <c r="V1" s="4"/>
      <c r="W1" s="5"/>
      <c r="X1" s="5"/>
      <c r="Y1" s="5"/>
    </row>
    <row r="2" spans="1:25" ht="49.5" customHeight="1" thickBot="1" x14ac:dyDescent="0.25">
      <c r="B2" s="179" t="s">
        <v>2297</v>
      </c>
      <c r="C2" s="179"/>
      <c r="D2" s="179"/>
      <c r="E2" s="179"/>
      <c r="F2" s="179"/>
      <c r="G2" s="179"/>
      <c r="H2" s="179"/>
      <c r="I2" s="179"/>
      <c r="J2" s="179"/>
      <c r="K2" s="179"/>
      <c r="L2" s="179"/>
      <c r="M2" s="179"/>
      <c r="N2" s="179"/>
      <c r="O2" s="179"/>
      <c r="P2" s="179"/>
      <c r="Q2" s="179"/>
      <c r="R2" s="179"/>
      <c r="S2" s="179"/>
      <c r="T2" s="179"/>
      <c r="U2" s="179"/>
      <c r="V2" s="179"/>
      <c r="W2" s="179"/>
    </row>
    <row r="3" spans="1:25" ht="22.5" customHeight="1" thickTop="1" thickBot="1" x14ac:dyDescent="0.25">
      <c r="B3" s="7" t="s">
        <v>2</v>
      </c>
      <c r="C3" s="8"/>
      <c r="D3" s="8"/>
      <c r="E3" s="8"/>
      <c r="F3" s="8"/>
      <c r="G3" s="8"/>
      <c r="H3" s="9"/>
      <c r="I3" s="9"/>
      <c r="J3" s="9"/>
      <c r="K3" s="9"/>
      <c r="L3" s="9"/>
      <c r="M3" s="9"/>
      <c r="N3" s="9"/>
      <c r="O3" s="9"/>
      <c r="P3" s="9"/>
      <c r="Q3" s="9"/>
      <c r="R3" s="9"/>
      <c r="S3" s="9"/>
      <c r="T3" s="9"/>
      <c r="U3" s="9"/>
      <c r="V3" s="9"/>
      <c r="W3" s="10"/>
    </row>
    <row r="4" spans="1:25" ht="54" customHeight="1" thickTop="1" thickBot="1" x14ac:dyDescent="0.25">
      <c r="B4" s="11" t="s">
        <v>3</v>
      </c>
      <c r="C4" s="12" t="s">
        <v>1270</v>
      </c>
      <c r="D4" s="188" t="s">
        <v>1951</v>
      </c>
      <c r="E4" s="188"/>
      <c r="F4" s="188"/>
      <c r="G4" s="188"/>
      <c r="H4" s="189"/>
      <c r="J4" s="190" t="s">
        <v>6</v>
      </c>
      <c r="K4" s="188"/>
      <c r="L4" s="12" t="s">
        <v>203</v>
      </c>
      <c r="M4" s="191" t="s">
        <v>202</v>
      </c>
      <c r="N4" s="191"/>
      <c r="O4" s="191"/>
      <c r="P4" s="191"/>
      <c r="Q4" s="192"/>
      <c r="R4" s="13"/>
      <c r="S4" s="193" t="s">
        <v>2015</v>
      </c>
      <c r="T4" s="194"/>
      <c r="U4" s="194"/>
      <c r="V4" s="195" t="s">
        <v>1950</v>
      </c>
      <c r="W4" s="196"/>
    </row>
    <row r="5" spans="1:25" ht="15.75" customHeight="1" thickTop="1" x14ac:dyDescent="0.2">
      <c r="B5" s="14" t="s">
        <v>10</v>
      </c>
      <c r="C5" s="197" t="s">
        <v>10</v>
      </c>
      <c r="D5" s="197"/>
      <c r="E5" s="197"/>
      <c r="F5" s="197"/>
      <c r="G5" s="197"/>
      <c r="H5" s="197"/>
      <c r="I5" s="197"/>
      <c r="J5" s="197"/>
      <c r="K5" s="197"/>
      <c r="L5" s="197"/>
      <c r="M5" s="197"/>
      <c r="N5" s="197"/>
      <c r="O5" s="197"/>
      <c r="P5" s="197"/>
      <c r="Q5" s="197"/>
      <c r="R5" s="197"/>
      <c r="S5" s="197"/>
      <c r="T5" s="197"/>
      <c r="U5" s="197"/>
      <c r="V5" s="197"/>
      <c r="W5" s="172"/>
    </row>
    <row r="6" spans="1:25" ht="30" customHeight="1" thickBot="1" x14ac:dyDescent="0.25">
      <c r="B6" s="14" t="s">
        <v>11</v>
      </c>
      <c r="C6" s="15" t="s">
        <v>1932</v>
      </c>
      <c r="D6" s="198" t="s">
        <v>1949</v>
      </c>
      <c r="E6" s="198"/>
      <c r="F6" s="198"/>
      <c r="G6" s="198"/>
      <c r="H6" s="198"/>
      <c r="J6" s="187" t="s">
        <v>14</v>
      </c>
      <c r="K6" s="187"/>
      <c r="L6" s="187" t="s">
        <v>15</v>
      </c>
      <c r="M6" s="187"/>
      <c r="N6" s="172" t="s">
        <v>10</v>
      </c>
      <c r="O6" s="172"/>
      <c r="P6" s="172"/>
      <c r="Q6" s="172"/>
      <c r="R6" s="172"/>
      <c r="S6" s="172"/>
      <c r="T6" s="172"/>
      <c r="U6" s="172"/>
      <c r="V6" s="172"/>
      <c r="W6" s="172"/>
    </row>
    <row r="7" spans="1:25" ht="30" customHeight="1" thickBot="1" x14ac:dyDescent="0.25">
      <c r="B7" s="16"/>
      <c r="C7" s="15" t="s">
        <v>10</v>
      </c>
      <c r="D7" s="197" t="s">
        <v>10</v>
      </c>
      <c r="E7" s="197"/>
      <c r="F7" s="197"/>
      <c r="G7" s="197"/>
      <c r="H7" s="197"/>
      <c r="J7" s="17" t="s">
        <v>16</v>
      </c>
      <c r="K7" s="17" t="s">
        <v>17</v>
      </c>
      <c r="L7" s="17" t="s">
        <v>16</v>
      </c>
      <c r="M7" s="17" t="s">
        <v>17</v>
      </c>
      <c r="N7" s="18"/>
      <c r="O7" s="172" t="s">
        <v>10</v>
      </c>
      <c r="P7" s="172"/>
      <c r="Q7" s="172"/>
      <c r="R7" s="172"/>
      <c r="S7" s="172"/>
      <c r="T7" s="172"/>
      <c r="U7" s="172"/>
      <c r="V7" s="172"/>
      <c r="W7" s="172"/>
    </row>
    <row r="8" spans="1:25" ht="30" customHeight="1" thickBot="1" x14ac:dyDescent="0.25">
      <c r="B8" s="16"/>
      <c r="C8" s="15" t="s">
        <v>10</v>
      </c>
      <c r="D8" s="197" t="s">
        <v>10</v>
      </c>
      <c r="E8" s="197"/>
      <c r="F8" s="197"/>
      <c r="G8" s="197"/>
      <c r="H8" s="197"/>
      <c r="J8" s="19" t="s">
        <v>1948</v>
      </c>
      <c r="K8" s="19" t="s">
        <v>1947</v>
      </c>
      <c r="L8" s="19" t="s">
        <v>1946</v>
      </c>
      <c r="M8" s="19" t="s">
        <v>1945</v>
      </c>
      <c r="N8" s="18"/>
      <c r="P8" s="172" t="s">
        <v>10</v>
      </c>
      <c r="Q8" s="172"/>
      <c r="R8" s="172"/>
      <c r="S8" s="172"/>
      <c r="T8" s="172"/>
      <c r="U8" s="172"/>
      <c r="V8" s="172"/>
      <c r="W8" s="172"/>
    </row>
    <row r="9" spans="1:25" ht="25.5" customHeight="1" thickBot="1" x14ac:dyDescent="0.25">
      <c r="B9" s="16"/>
      <c r="C9" s="197" t="s">
        <v>10</v>
      </c>
      <c r="D9" s="197"/>
      <c r="E9" s="197"/>
      <c r="F9" s="197"/>
      <c r="G9" s="197"/>
      <c r="H9" s="197"/>
      <c r="I9" s="197"/>
      <c r="J9" s="197"/>
      <c r="K9" s="197"/>
      <c r="L9" s="197"/>
      <c r="M9" s="197"/>
      <c r="N9" s="197"/>
      <c r="O9" s="197"/>
      <c r="P9" s="197"/>
      <c r="Q9" s="197"/>
      <c r="R9" s="197"/>
      <c r="S9" s="197"/>
      <c r="T9" s="197"/>
      <c r="U9" s="197"/>
      <c r="V9" s="197"/>
      <c r="W9" s="172"/>
    </row>
    <row r="10" spans="1:25" ht="189.75" customHeight="1" thickTop="1" thickBot="1" x14ac:dyDescent="0.25">
      <c r="B10" s="20" t="s">
        <v>21</v>
      </c>
      <c r="C10" s="195" t="s">
        <v>1944</v>
      </c>
      <c r="D10" s="195"/>
      <c r="E10" s="195"/>
      <c r="F10" s="195"/>
      <c r="G10" s="195"/>
      <c r="H10" s="195"/>
      <c r="I10" s="195"/>
      <c r="J10" s="195"/>
      <c r="K10" s="195"/>
      <c r="L10" s="195"/>
      <c r="M10" s="195"/>
      <c r="N10" s="195"/>
      <c r="O10" s="195"/>
      <c r="P10" s="195"/>
      <c r="Q10" s="195"/>
      <c r="R10" s="195"/>
      <c r="S10" s="195"/>
      <c r="T10" s="195"/>
      <c r="U10" s="195"/>
      <c r="V10" s="195"/>
      <c r="W10" s="196"/>
    </row>
    <row r="11" spans="1:25" ht="9" customHeight="1" thickTop="1" thickBot="1" x14ac:dyDescent="0.25"/>
    <row r="12" spans="1:25" ht="21.75" customHeight="1" thickTop="1" thickBot="1" x14ac:dyDescent="0.25">
      <c r="B12" s="7" t="s">
        <v>23</v>
      </c>
      <c r="C12" s="8"/>
      <c r="D12" s="8"/>
      <c r="E12" s="8"/>
      <c r="F12" s="8"/>
      <c r="G12" s="8"/>
      <c r="H12" s="9"/>
      <c r="I12" s="9"/>
      <c r="J12" s="9"/>
      <c r="K12" s="9"/>
      <c r="L12" s="9"/>
      <c r="M12" s="9"/>
      <c r="N12" s="9"/>
      <c r="O12" s="9"/>
      <c r="P12" s="9"/>
      <c r="Q12" s="9"/>
      <c r="R12" s="9"/>
      <c r="S12" s="9"/>
      <c r="T12" s="9"/>
      <c r="U12" s="9"/>
      <c r="V12" s="9"/>
      <c r="W12" s="10"/>
    </row>
    <row r="13" spans="1:25" ht="19.5" customHeight="1" thickTop="1" x14ac:dyDescent="0.2">
      <c r="B13" s="175" t="s">
        <v>24</v>
      </c>
      <c r="C13" s="176"/>
      <c r="D13" s="176"/>
      <c r="E13" s="176"/>
      <c r="F13" s="176"/>
      <c r="G13" s="176"/>
      <c r="H13" s="176"/>
      <c r="I13" s="176"/>
      <c r="J13" s="23"/>
      <c r="K13" s="176" t="s">
        <v>25</v>
      </c>
      <c r="L13" s="176"/>
      <c r="M13" s="176"/>
      <c r="N13" s="176"/>
      <c r="O13" s="176"/>
      <c r="P13" s="176"/>
      <c r="Q13" s="176"/>
      <c r="R13" s="24"/>
      <c r="S13" s="176" t="s">
        <v>26</v>
      </c>
      <c r="T13" s="176"/>
      <c r="U13" s="176"/>
      <c r="V13" s="176"/>
      <c r="W13" s="177"/>
    </row>
    <row r="14" spans="1:25" ht="69" customHeight="1" x14ac:dyDescent="0.2">
      <c r="B14" s="14" t="s">
        <v>27</v>
      </c>
      <c r="C14" s="198" t="s">
        <v>10</v>
      </c>
      <c r="D14" s="198"/>
      <c r="E14" s="198"/>
      <c r="F14" s="198"/>
      <c r="G14" s="198"/>
      <c r="H14" s="198"/>
      <c r="I14" s="198"/>
      <c r="J14" s="21"/>
      <c r="K14" s="21" t="s">
        <v>28</v>
      </c>
      <c r="L14" s="198" t="s">
        <v>10</v>
      </c>
      <c r="M14" s="198"/>
      <c r="N14" s="198"/>
      <c r="O14" s="198"/>
      <c r="P14" s="198"/>
      <c r="Q14" s="198"/>
      <c r="S14" s="21" t="s">
        <v>29</v>
      </c>
      <c r="T14" s="170" t="s">
        <v>1943</v>
      </c>
      <c r="U14" s="170"/>
      <c r="V14" s="170"/>
      <c r="W14" s="170"/>
    </row>
    <row r="15" spans="1:25" ht="86.25" customHeight="1" x14ac:dyDescent="0.2">
      <c r="B15" s="14" t="s">
        <v>31</v>
      </c>
      <c r="C15" s="198" t="s">
        <v>10</v>
      </c>
      <c r="D15" s="198"/>
      <c r="E15" s="198"/>
      <c r="F15" s="198"/>
      <c r="G15" s="198"/>
      <c r="H15" s="198"/>
      <c r="I15" s="198"/>
      <c r="J15" s="21"/>
      <c r="K15" s="21" t="s">
        <v>31</v>
      </c>
      <c r="L15" s="198" t="s">
        <v>10</v>
      </c>
      <c r="M15" s="198"/>
      <c r="N15" s="198"/>
      <c r="O15" s="198"/>
      <c r="P15" s="198"/>
      <c r="Q15" s="198"/>
      <c r="S15" s="21" t="s">
        <v>32</v>
      </c>
      <c r="T15" s="170" t="s">
        <v>10</v>
      </c>
      <c r="U15" s="170"/>
      <c r="V15" s="170"/>
      <c r="W15" s="170"/>
    </row>
    <row r="16" spans="1:25" ht="25.5" customHeight="1" thickBot="1" x14ac:dyDescent="0.25">
      <c r="B16" s="25" t="s">
        <v>33</v>
      </c>
      <c r="C16" s="153" t="s">
        <v>10</v>
      </c>
      <c r="D16" s="153"/>
      <c r="E16" s="153"/>
      <c r="F16" s="153"/>
      <c r="G16" s="153"/>
      <c r="H16" s="153"/>
      <c r="I16" s="153"/>
      <c r="J16" s="153"/>
      <c r="K16" s="153"/>
      <c r="L16" s="153"/>
      <c r="M16" s="153"/>
      <c r="N16" s="153"/>
      <c r="O16" s="153"/>
      <c r="P16" s="153"/>
      <c r="Q16" s="153"/>
      <c r="R16" s="153"/>
      <c r="S16" s="153"/>
      <c r="T16" s="153"/>
      <c r="U16" s="153"/>
      <c r="V16" s="153"/>
      <c r="W16" s="154"/>
    </row>
    <row r="17" spans="2:27" ht="21.75" customHeight="1" thickTop="1" thickBot="1" x14ac:dyDescent="0.25">
      <c r="B17" s="7" t="s">
        <v>34</v>
      </c>
      <c r="C17" s="8"/>
      <c r="D17" s="8"/>
      <c r="E17" s="8"/>
      <c r="F17" s="8"/>
      <c r="G17" s="8"/>
      <c r="H17" s="9"/>
      <c r="I17" s="9"/>
      <c r="J17" s="9"/>
      <c r="K17" s="9"/>
      <c r="L17" s="9"/>
      <c r="M17" s="9"/>
      <c r="N17" s="9"/>
      <c r="O17" s="9"/>
      <c r="P17" s="9"/>
      <c r="Q17" s="9"/>
      <c r="R17" s="9"/>
      <c r="S17" s="9"/>
      <c r="T17" s="9"/>
      <c r="U17" s="9"/>
      <c r="V17" s="9"/>
      <c r="W17" s="10"/>
    </row>
    <row r="18" spans="2:27" ht="25.5" customHeight="1" thickTop="1" thickBot="1" x14ac:dyDescent="0.25">
      <c r="B18" s="155" t="s">
        <v>35</v>
      </c>
      <c r="C18" s="156"/>
      <c r="D18" s="156"/>
      <c r="E18" s="156"/>
      <c r="F18" s="156"/>
      <c r="G18" s="156"/>
      <c r="H18" s="156"/>
      <c r="I18" s="156"/>
      <c r="J18" s="156"/>
      <c r="K18" s="156"/>
      <c r="L18" s="156"/>
      <c r="M18" s="156"/>
      <c r="N18" s="156"/>
      <c r="O18" s="156"/>
      <c r="P18" s="156"/>
      <c r="Q18" s="156"/>
      <c r="R18" s="156"/>
      <c r="S18" s="156"/>
      <c r="T18" s="157"/>
      <c r="U18" s="144" t="s">
        <v>36</v>
      </c>
      <c r="V18" s="143"/>
      <c r="W18" s="145"/>
    </row>
    <row r="19" spans="2:27" ht="12.75" customHeight="1" x14ac:dyDescent="0.2">
      <c r="B19" s="158" t="s">
        <v>37</v>
      </c>
      <c r="C19" s="159"/>
      <c r="D19" s="159"/>
      <c r="E19" s="159"/>
      <c r="F19" s="159"/>
      <c r="G19" s="159"/>
      <c r="H19" s="159"/>
      <c r="I19" s="159"/>
      <c r="J19" s="159"/>
      <c r="K19" s="159"/>
      <c r="L19" s="159"/>
      <c r="M19" s="159" t="s">
        <v>38</v>
      </c>
      <c r="N19" s="159"/>
      <c r="O19" s="159" t="s">
        <v>39</v>
      </c>
      <c r="P19" s="159"/>
      <c r="Q19" s="159" t="s">
        <v>40</v>
      </c>
      <c r="R19" s="159"/>
      <c r="S19" s="159" t="s">
        <v>41</v>
      </c>
      <c r="T19" s="162" t="s">
        <v>42</v>
      </c>
      <c r="U19" s="164" t="s">
        <v>43</v>
      </c>
      <c r="V19" s="166" t="s">
        <v>44</v>
      </c>
      <c r="W19" s="167" t="s">
        <v>45</v>
      </c>
    </row>
    <row r="20" spans="2:27" ht="27" customHeight="1" thickBot="1" x14ac:dyDescent="0.25">
      <c r="B20" s="160"/>
      <c r="C20" s="161"/>
      <c r="D20" s="161"/>
      <c r="E20" s="161"/>
      <c r="F20" s="161"/>
      <c r="G20" s="161"/>
      <c r="H20" s="161"/>
      <c r="I20" s="161"/>
      <c r="J20" s="161"/>
      <c r="K20" s="161"/>
      <c r="L20" s="161"/>
      <c r="M20" s="161"/>
      <c r="N20" s="161"/>
      <c r="O20" s="161"/>
      <c r="P20" s="161"/>
      <c r="Q20" s="161"/>
      <c r="R20" s="161"/>
      <c r="S20" s="161"/>
      <c r="T20" s="163"/>
      <c r="U20" s="165"/>
      <c r="V20" s="161"/>
      <c r="W20" s="168"/>
      <c r="Z20" s="26" t="s">
        <v>10</v>
      </c>
      <c r="AA20" s="26" t="s">
        <v>46</v>
      </c>
    </row>
    <row r="21" spans="2:27" ht="56.25" customHeight="1" x14ac:dyDescent="0.2">
      <c r="B21" s="127" t="s">
        <v>1942</v>
      </c>
      <c r="C21" s="199"/>
      <c r="D21" s="199"/>
      <c r="E21" s="199"/>
      <c r="F21" s="199"/>
      <c r="G21" s="199"/>
      <c r="H21" s="199"/>
      <c r="I21" s="199"/>
      <c r="J21" s="199"/>
      <c r="K21" s="199"/>
      <c r="L21" s="199"/>
      <c r="M21" s="200" t="s">
        <v>1932</v>
      </c>
      <c r="N21" s="200"/>
      <c r="O21" s="200" t="s">
        <v>48</v>
      </c>
      <c r="P21" s="200"/>
      <c r="Q21" s="200" t="s">
        <v>49</v>
      </c>
      <c r="R21" s="200"/>
      <c r="S21" s="27" t="s">
        <v>732</v>
      </c>
      <c r="T21" s="27" t="s">
        <v>536</v>
      </c>
      <c r="U21" s="27" t="s">
        <v>165</v>
      </c>
      <c r="V21" s="27">
        <f>+IF(ISERR(U21/T21*100),"N/A",ROUND(U21/T21*100,2))</f>
        <v>171.43</v>
      </c>
      <c r="W21" s="28">
        <f>+IF(ISERR(U21/S21*100),"N/A",ROUND(U21/S21*100,2))</f>
        <v>25.53</v>
      </c>
    </row>
    <row r="22" spans="2:27" ht="56.25" customHeight="1" x14ac:dyDescent="0.2">
      <c r="B22" s="127" t="s">
        <v>1941</v>
      </c>
      <c r="C22" s="199"/>
      <c r="D22" s="199"/>
      <c r="E22" s="199"/>
      <c r="F22" s="199"/>
      <c r="G22" s="199"/>
      <c r="H22" s="199"/>
      <c r="I22" s="199"/>
      <c r="J22" s="199"/>
      <c r="K22" s="199"/>
      <c r="L22" s="199"/>
      <c r="M22" s="200" t="s">
        <v>1932</v>
      </c>
      <c r="N22" s="200"/>
      <c r="O22" s="200" t="s">
        <v>48</v>
      </c>
      <c r="P22" s="200"/>
      <c r="Q22" s="200" t="s">
        <v>49</v>
      </c>
      <c r="R22" s="200"/>
      <c r="S22" s="27" t="s">
        <v>1940</v>
      </c>
      <c r="T22" s="27" t="s">
        <v>1939</v>
      </c>
      <c r="U22" s="27" t="s">
        <v>1938</v>
      </c>
      <c r="V22" s="27">
        <f>+IF(ISERR(U22/T22*100),"N/A",ROUND(U22/T22*100,2))</f>
        <v>76</v>
      </c>
      <c r="W22" s="28">
        <f>+IF(ISERR(U22/S22*100),"N/A",ROUND(U22/S22*100,2))</f>
        <v>3.8</v>
      </c>
    </row>
    <row r="23" spans="2:27" ht="56.25" customHeight="1" x14ac:dyDescent="0.2">
      <c r="B23" s="127" t="s">
        <v>1937</v>
      </c>
      <c r="C23" s="199"/>
      <c r="D23" s="199"/>
      <c r="E23" s="199"/>
      <c r="F23" s="199"/>
      <c r="G23" s="199"/>
      <c r="H23" s="199"/>
      <c r="I23" s="199"/>
      <c r="J23" s="199"/>
      <c r="K23" s="199"/>
      <c r="L23" s="199"/>
      <c r="M23" s="200" t="s">
        <v>1932</v>
      </c>
      <c r="N23" s="200"/>
      <c r="O23" s="200" t="s">
        <v>48</v>
      </c>
      <c r="P23" s="200"/>
      <c r="Q23" s="200" t="s">
        <v>49</v>
      </c>
      <c r="R23" s="200"/>
      <c r="S23" s="27" t="s">
        <v>884</v>
      </c>
      <c r="T23" s="27" t="s">
        <v>58</v>
      </c>
      <c r="U23" s="27" t="s">
        <v>58</v>
      </c>
      <c r="V23" s="27" t="str">
        <f>+IF(ISERR(U23/T23*100),"N/A",ROUND(U23/T23*100,2))</f>
        <v>N/A</v>
      </c>
      <c r="W23" s="28">
        <f>+IF(ISERR(U23/S23*100),"N/A",ROUND(U23/S23*100,2))</f>
        <v>0</v>
      </c>
    </row>
    <row r="24" spans="2:27" ht="56.25" customHeight="1" x14ac:dyDescent="0.2">
      <c r="B24" s="127" t="s">
        <v>1936</v>
      </c>
      <c r="C24" s="199"/>
      <c r="D24" s="199"/>
      <c r="E24" s="199"/>
      <c r="F24" s="199"/>
      <c r="G24" s="199"/>
      <c r="H24" s="199"/>
      <c r="I24" s="199"/>
      <c r="J24" s="199"/>
      <c r="K24" s="199"/>
      <c r="L24" s="199"/>
      <c r="M24" s="200" t="s">
        <v>1932</v>
      </c>
      <c r="N24" s="200"/>
      <c r="O24" s="200" t="s">
        <v>48</v>
      </c>
      <c r="P24" s="200"/>
      <c r="Q24" s="200" t="s">
        <v>49</v>
      </c>
      <c r="R24" s="200"/>
      <c r="S24" s="27" t="s">
        <v>1935</v>
      </c>
      <c r="T24" s="27" t="s">
        <v>692</v>
      </c>
      <c r="U24" s="27" t="s">
        <v>1934</v>
      </c>
      <c r="V24" s="27">
        <f>+IF(ISERR(U24/T24*100),"N/A",ROUND(U24/T24*100,2))</f>
        <v>93.85</v>
      </c>
      <c r="W24" s="28">
        <f>+IF(ISERR(U24/S24*100),"N/A",ROUND(U24/S24*100,2))</f>
        <v>24.9</v>
      </c>
    </row>
    <row r="25" spans="2:27" ht="56.25" customHeight="1" thickBot="1" x14ac:dyDescent="0.25">
      <c r="B25" s="127" t="s">
        <v>1933</v>
      </c>
      <c r="C25" s="199"/>
      <c r="D25" s="199"/>
      <c r="E25" s="199"/>
      <c r="F25" s="199"/>
      <c r="G25" s="199"/>
      <c r="H25" s="199"/>
      <c r="I25" s="199"/>
      <c r="J25" s="199"/>
      <c r="K25" s="199"/>
      <c r="L25" s="199"/>
      <c r="M25" s="200" t="s">
        <v>1932</v>
      </c>
      <c r="N25" s="200"/>
      <c r="O25" s="200" t="s">
        <v>48</v>
      </c>
      <c r="P25" s="200"/>
      <c r="Q25" s="200" t="s">
        <v>49</v>
      </c>
      <c r="R25" s="200"/>
      <c r="S25" s="27" t="s">
        <v>1931</v>
      </c>
      <c r="T25" s="27" t="s">
        <v>1930</v>
      </c>
      <c r="U25" s="27" t="s">
        <v>1929</v>
      </c>
      <c r="V25" s="27">
        <f>+IF(ISERR(U25/T25*100),"N/A",ROUND(U25/T25*100,2))</f>
        <v>133.33000000000001</v>
      </c>
      <c r="W25" s="28">
        <f>+IF(ISERR(U25/S25*100),"N/A",ROUND(U25/S25*100,2))</f>
        <v>33.33</v>
      </c>
    </row>
    <row r="26" spans="2:27" ht="21.75" customHeight="1" thickTop="1" thickBot="1" x14ac:dyDescent="0.25">
      <c r="B26" s="7" t="s">
        <v>60</v>
      </c>
      <c r="C26" s="8"/>
      <c r="D26" s="8"/>
      <c r="E26" s="8"/>
      <c r="F26" s="8"/>
      <c r="G26" s="8"/>
      <c r="H26" s="9"/>
      <c r="I26" s="9"/>
      <c r="J26" s="9"/>
      <c r="K26" s="9"/>
      <c r="L26" s="9"/>
      <c r="M26" s="9"/>
      <c r="N26" s="9"/>
      <c r="O26" s="9"/>
      <c r="P26" s="9"/>
      <c r="Q26" s="9"/>
      <c r="R26" s="9"/>
      <c r="S26" s="9"/>
      <c r="T26" s="9"/>
      <c r="U26" s="9"/>
      <c r="V26" s="9"/>
      <c r="W26" s="10"/>
      <c r="X26" s="18"/>
    </row>
    <row r="27" spans="2:27" ht="29.25" customHeight="1" thickTop="1" thickBot="1" x14ac:dyDescent="0.25">
      <c r="B27" s="137" t="s">
        <v>2298</v>
      </c>
      <c r="C27" s="138"/>
      <c r="D27" s="138"/>
      <c r="E27" s="138"/>
      <c r="F27" s="138"/>
      <c r="G27" s="138"/>
      <c r="H27" s="138"/>
      <c r="I27" s="138"/>
      <c r="J27" s="138"/>
      <c r="K27" s="138"/>
      <c r="L27" s="138"/>
      <c r="M27" s="138"/>
      <c r="N27" s="138"/>
      <c r="O27" s="138"/>
      <c r="P27" s="138"/>
      <c r="Q27" s="139"/>
      <c r="R27" s="29" t="s">
        <v>41</v>
      </c>
      <c r="S27" s="143" t="s">
        <v>42</v>
      </c>
      <c r="T27" s="143"/>
      <c r="U27" s="30" t="s">
        <v>61</v>
      </c>
      <c r="V27" s="144" t="s">
        <v>62</v>
      </c>
      <c r="W27" s="145"/>
    </row>
    <row r="28" spans="2:27" ht="30.75" customHeight="1" thickBot="1" x14ac:dyDescent="0.25">
      <c r="B28" s="140"/>
      <c r="C28" s="141"/>
      <c r="D28" s="141"/>
      <c r="E28" s="141"/>
      <c r="F28" s="141"/>
      <c r="G28" s="141"/>
      <c r="H28" s="141"/>
      <c r="I28" s="141"/>
      <c r="J28" s="141"/>
      <c r="K28" s="141"/>
      <c r="L28" s="141"/>
      <c r="M28" s="141"/>
      <c r="N28" s="141"/>
      <c r="O28" s="141"/>
      <c r="P28" s="141"/>
      <c r="Q28" s="142"/>
      <c r="R28" s="31" t="s">
        <v>63</v>
      </c>
      <c r="S28" s="31" t="s">
        <v>63</v>
      </c>
      <c r="T28" s="31" t="s">
        <v>48</v>
      </c>
      <c r="U28" s="31" t="s">
        <v>63</v>
      </c>
      <c r="V28" s="31" t="s">
        <v>64</v>
      </c>
      <c r="W28" s="32" t="s">
        <v>65</v>
      </c>
      <c r="Y28" s="18"/>
    </row>
    <row r="29" spans="2:27" ht="23.25" customHeight="1" thickBot="1" x14ac:dyDescent="0.25">
      <c r="B29" s="146" t="s">
        <v>66</v>
      </c>
      <c r="C29" s="147"/>
      <c r="D29" s="147"/>
      <c r="E29" s="33" t="s">
        <v>1928</v>
      </c>
      <c r="F29" s="33"/>
      <c r="G29" s="33"/>
      <c r="H29" s="34"/>
      <c r="I29" s="34"/>
      <c r="J29" s="34"/>
      <c r="K29" s="34"/>
      <c r="L29" s="34"/>
      <c r="M29" s="34"/>
      <c r="N29" s="34"/>
      <c r="O29" s="34"/>
      <c r="P29" s="35"/>
      <c r="Q29" s="35"/>
      <c r="R29" s="36" t="s">
        <v>1927</v>
      </c>
      <c r="S29" s="36" t="s">
        <v>10</v>
      </c>
      <c r="T29" s="35"/>
      <c r="U29" s="36" t="s">
        <v>1233</v>
      </c>
      <c r="V29" s="35"/>
      <c r="W29" s="37">
        <f>+IF(ISERR(U29/R29*100),"N/A",ROUND(U29/R29*100,2))</f>
        <v>7.25</v>
      </c>
    </row>
    <row r="30" spans="2:27" ht="26.25" customHeight="1" thickBot="1" x14ac:dyDescent="0.25">
      <c r="B30" s="148" t="s">
        <v>69</v>
      </c>
      <c r="C30" s="149"/>
      <c r="D30" s="149"/>
      <c r="E30" s="38" t="s">
        <v>1928</v>
      </c>
      <c r="F30" s="38"/>
      <c r="G30" s="38"/>
      <c r="H30" s="39"/>
      <c r="I30" s="39"/>
      <c r="J30" s="39"/>
      <c r="K30" s="39"/>
      <c r="L30" s="39"/>
      <c r="M30" s="39"/>
      <c r="N30" s="39"/>
      <c r="O30" s="39"/>
      <c r="P30" s="40"/>
      <c r="Q30" s="40"/>
      <c r="R30" s="41" t="s">
        <v>1927</v>
      </c>
      <c r="S30" s="41" t="s">
        <v>1233</v>
      </c>
      <c r="T30" s="41">
        <f>+IF(ISERR(S30/R30*100),"N/A",ROUND(S30/R30*100,2))</f>
        <v>7.25</v>
      </c>
      <c r="U30" s="41" t="s">
        <v>1233</v>
      </c>
      <c r="V30" s="41">
        <f>+IF(ISERR(U30/S30*100),"N/A",ROUND(U30/S30*100,2))</f>
        <v>100</v>
      </c>
      <c r="W30" s="42">
        <f>+IF(ISERR(U30/R30*100),"N/A",ROUND(U30/R30*100,2))</f>
        <v>7.25</v>
      </c>
    </row>
    <row r="31" spans="2:27" ht="22.5" customHeight="1" thickTop="1" thickBot="1" x14ac:dyDescent="0.25">
      <c r="B31" s="7" t="s">
        <v>71</v>
      </c>
      <c r="C31" s="8"/>
      <c r="D31" s="8"/>
      <c r="E31" s="8"/>
      <c r="F31" s="8"/>
      <c r="G31" s="8"/>
      <c r="H31" s="9"/>
      <c r="I31" s="9"/>
      <c r="J31" s="9"/>
      <c r="K31" s="9"/>
      <c r="L31" s="9"/>
      <c r="M31" s="9"/>
      <c r="N31" s="9"/>
      <c r="O31" s="9"/>
      <c r="P31" s="9"/>
      <c r="Q31" s="9"/>
      <c r="R31" s="9"/>
      <c r="S31" s="9"/>
      <c r="T31" s="9"/>
      <c r="U31" s="9"/>
      <c r="V31" s="9"/>
      <c r="W31" s="10"/>
    </row>
    <row r="32" spans="2:27" ht="37.5" customHeight="1" thickTop="1" x14ac:dyDescent="0.2">
      <c r="B32" s="201" t="s">
        <v>2022</v>
      </c>
      <c r="C32" s="202"/>
      <c r="D32" s="202"/>
      <c r="E32" s="202"/>
      <c r="F32" s="202"/>
      <c r="G32" s="202"/>
      <c r="H32" s="202"/>
      <c r="I32" s="202"/>
      <c r="J32" s="202"/>
      <c r="K32" s="202"/>
      <c r="L32" s="202"/>
      <c r="M32" s="202"/>
      <c r="N32" s="202"/>
      <c r="O32" s="202"/>
      <c r="P32" s="202"/>
      <c r="Q32" s="202"/>
      <c r="R32" s="202"/>
      <c r="S32" s="202"/>
      <c r="T32" s="202"/>
      <c r="U32" s="202"/>
      <c r="V32" s="202"/>
      <c r="W32" s="203"/>
    </row>
    <row r="33" spans="2:23" ht="112.5" customHeight="1" thickBot="1" x14ac:dyDescent="0.25">
      <c r="B33" s="204"/>
      <c r="C33" s="205"/>
      <c r="D33" s="205"/>
      <c r="E33" s="205"/>
      <c r="F33" s="205"/>
      <c r="G33" s="205"/>
      <c r="H33" s="205"/>
      <c r="I33" s="205"/>
      <c r="J33" s="205"/>
      <c r="K33" s="205"/>
      <c r="L33" s="205"/>
      <c r="M33" s="205"/>
      <c r="N33" s="205"/>
      <c r="O33" s="205"/>
      <c r="P33" s="205"/>
      <c r="Q33" s="205"/>
      <c r="R33" s="205"/>
      <c r="S33" s="205"/>
      <c r="T33" s="205"/>
      <c r="U33" s="205"/>
      <c r="V33" s="205"/>
      <c r="W33" s="206"/>
    </row>
    <row r="34" spans="2:23" ht="37.5" customHeight="1" thickTop="1" x14ac:dyDescent="0.2">
      <c r="B34" s="201" t="s">
        <v>2023</v>
      </c>
      <c r="C34" s="202"/>
      <c r="D34" s="202"/>
      <c r="E34" s="202"/>
      <c r="F34" s="202"/>
      <c r="G34" s="202"/>
      <c r="H34" s="202"/>
      <c r="I34" s="202"/>
      <c r="J34" s="202"/>
      <c r="K34" s="202"/>
      <c r="L34" s="202"/>
      <c r="M34" s="202"/>
      <c r="N34" s="202"/>
      <c r="O34" s="202"/>
      <c r="P34" s="202"/>
      <c r="Q34" s="202"/>
      <c r="R34" s="202"/>
      <c r="S34" s="202"/>
      <c r="T34" s="202"/>
      <c r="U34" s="202"/>
      <c r="V34" s="202"/>
      <c r="W34" s="203"/>
    </row>
    <row r="35" spans="2:23" ht="141.75" customHeight="1" thickBot="1" x14ac:dyDescent="0.25">
      <c r="B35" s="204"/>
      <c r="C35" s="205"/>
      <c r="D35" s="205"/>
      <c r="E35" s="205"/>
      <c r="F35" s="205"/>
      <c r="G35" s="205"/>
      <c r="H35" s="205"/>
      <c r="I35" s="205"/>
      <c r="J35" s="205"/>
      <c r="K35" s="205"/>
      <c r="L35" s="205"/>
      <c r="M35" s="205"/>
      <c r="N35" s="205"/>
      <c r="O35" s="205"/>
      <c r="P35" s="205"/>
      <c r="Q35" s="205"/>
      <c r="R35" s="205"/>
      <c r="S35" s="205"/>
      <c r="T35" s="205"/>
      <c r="U35" s="205"/>
      <c r="V35" s="205"/>
      <c r="W35" s="206"/>
    </row>
    <row r="36" spans="2:23" ht="37.5" customHeight="1" thickTop="1" x14ac:dyDescent="0.2">
      <c r="B36" s="201" t="s">
        <v>2024</v>
      </c>
      <c r="C36" s="202"/>
      <c r="D36" s="202"/>
      <c r="E36" s="202"/>
      <c r="F36" s="202"/>
      <c r="G36" s="202"/>
      <c r="H36" s="202"/>
      <c r="I36" s="202"/>
      <c r="J36" s="202"/>
      <c r="K36" s="202"/>
      <c r="L36" s="202"/>
      <c r="M36" s="202"/>
      <c r="N36" s="202"/>
      <c r="O36" s="202"/>
      <c r="P36" s="202"/>
      <c r="Q36" s="202"/>
      <c r="R36" s="202"/>
      <c r="S36" s="202"/>
      <c r="T36" s="202"/>
      <c r="U36" s="202"/>
      <c r="V36" s="202"/>
      <c r="W36" s="203"/>
    </row>
    <row r="37" spans="2:23" ht="67.5" customHeight="1" thickBot="1" x14ac:dyDescent="0.25">
      <c r="B37" s="207"/>
      <c r="C37" s="208"/>
      <c r="D37" s="208"/>
      <c r="E37" s="208"/>
      <c r="F37" s="208"/>
      <c r="G37" s="208"/>
      <c r="H37" s="208"/>
      <c r="I37" s="208"/>
      <c r="J37" s="208"/>
      <c r="K37" s="208"/>
      <c r="L37" s="208"/>
      <c r="M37" s="208"/>
      <c r="N37" s="208"/>
      <c r="O37" s="208"/>
      <c r="P37" s="208"/>
      <c r="Q37" s="208"/>
      <c r="R37" s="208"/>
      <c r="S37" s="208"/>
      <c r="T37" s="208"/>
      <c r="U37" s="208"/>
      <c r="V37" s="208"/>
      <c r="W37" s="209"/>
    </row>
  </sheetData>
  <mergeCells count="67">
    <mergeCell ref="B34:W35"/>
    <mergeCell ref="B36:W37"/>
    <mergeCell ref="B27:Q28"/>
    <mergeCell ref="S27:T27"/>
    <mergeCell ref="V27:W27"/>
    <mergeCell ref="B29:D29"/>
    <mergeCell ref="B30:D30"/>
    <mergeCell ref="B32:W33"/>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T19:T20"/>
    <mergeCell ref="U19:U20"/>
    <mergeCell ref="V19:V20"/>
    <mergeCell ref="W19:W20"/>
    <mergeCell ref="B21:L21"/>
    <mergeCell ref="M21:N21"/>
    <mergeCell ref="O21:P21"/>
    <mergeCell ref="Q21:R21"/>
    <mergeCell ref="B19:L20"/>
    <mergeCell ref="M19:N20"/>
    <mergeCell ref="O19:P20"/>
    <mergeCell ref="Q19:R20"/>
    <mergeCell ref="S19:S20"/>
    <mergeCell ref="C15:I15"/>
    <mergeCell ref="L15:Q15"/>
    <mergeCell ref="T15:W15"/>
    <mergeCell ref="C16:W16"/>
    <mergeCell ref="B18:T18"/>
    <mergeCell ref="U18:W18"/>
    <mergeCell ref="C10:W10"/>
    <mergeCell ref="B13:I13"/>
    <mergeCell ref="K13:Q13"/>
    <mergeCell ref="S13:W13"/>
    <mergeCell ref="C14:I14"/>
    <mergeCell ref="L14:Q14"/>
    <mergeCell ref="T14:W14"/>
    <mergeCell ref="D7:H7"/>
    <mergeCell ref="O7:W7"/>
    <mergeCell ref="D8:H8"/>
    <mergeCell ref="P8:W8"/>
    <mergeCell ref="C9:W9"/>
    <mergeCell ref="C5:W5"/>
    <mergeCell ref="D6:H6"/>
    <mergeCell ref="J6:K6"/>
    <mergeCell ref="L6:M6"/>
    <mergeCell ref="N6:W6"/>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20" scale="44" fitToHeight="0" orientation="landscape" r:id="rId1"/>
  <headerFooter>
    <oddFooter>&amp;R&amp;P de &amp;N</oddFooter>
  </headerFooter>
  <rowBreaks count="2" manualBreakCount="2">
    <brk id="16" min="1" max="20" man="1"/>
    <brk id="33" min="1"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107</vt:i4>
      </vt:variant>
      <vt:variant>
        <vt:lpstr>Rangos con nombre</vt:lpstr>
      </vt:variant>
      <vt:variant>
        <vt:i4>212</vt:i4>
      </vt:variant>
    </vt:vector>
  </HeadingPairs>
  <TitlesOfParts>
    <vt:vector size="319" baseType="lpstr">
      <vt:lpstr>Físico</vt:lpstr>
      <vt:lpstr>Financiero</vt:lpstr>
      <vt:lpstr>1 R001</vt:lpstr>
      <vt:lpstr>4 E015</vt:lpstr>
      <vt:lpstr>4 P006</vt:lpstr>
      <vt:lpstr>4 P022</vt:lpstr>
      <vt:lpstr>4 P024</vt:lpstr>
      <vt:lpstr>5 E002</vt:lpstr>
      <vt:lpstr>5 M001</vt:lpstr>
      <vt:lpstr>5 P005</vt:lpstr>
      <vt:lpstr>6 M001</vt:lpstr>
      <vt:lpstr>7 A900</vt:lpstr>
      <vt:lpstr>8 S053</vt:lpstr>
      <vt:lpstr>8 S290</vt:lpstr>
      <vt:lpstr>8 S292</vt:lpstr>
      <vt:lpstr>8 S293</vt:lpstr>
      <vt:lpstr>8 S304</vt:lpstr>
      <vt:lpstr>9 P001</vt:lpstr>
      <vt:lpstr>10 M001</vt:lpstr>
      <vt:lpstr>10 U007</vt:lpstr>
      <vt:lpstr>11 E010</vt:lpstr>
      <vt:lpstr>11 E021</vt:lpstr>
      <vt:lpstr>11 E032</vt:lpstr>
      <vt:lpstr>11 S072</vt:lpstr>
      <vt:lpstr>11 S243</vt:lpstr>
      <vt:lpstr>11 S247</vt:lpstr>
      <vt:lpstr>11 S283</vt:lpstr>
      <vt:lpstr>11 S311</vt:lpstr>
      <vt:lpstr>12 E010</vt:lpstr>
      <vt:lpstr>12 E022</vt:lpstr>
      <vt:lpstr>12 E023</vt:lpstr>
      <vt:lpstr>12 E025</vt:lpstr>
      <vt:lpstr>12 E036</vt:lpstr>
      <vt:lpstr>12 P016</vt:lpstr>
      <vt:lpstr>12 P018</vt:lpstr>
      <vt:lpstr>12 P020</vt:lpstr>
      <vt:lpstr>12 U008</vt:lpstr>
      <vt:lpstr>13 A006</vt:lpstr>
      <vt:lpstr>14 E002</vt:lpstr>
      <vt:lpstr>14 E003</vt:lpstr>
      <vt:lpstr>14 S280</vt:lpstr>
      <vt:lpstr>15 P005</vt:lpstr>
      <vt:lpstr>15 S177</vt:lpstr>
      <vt:lpstr>15 S273</vt:lpstr>
      <vt:lpstr>15 S281</vt:lpstr>
      <vt:lpstr>16 P002</vt:lpstr>
      <vt:lpstr>16 S046</vt:lpstr>
      <vt:lpstr>16 S219</vt:lpstr>
      <vt:lpstr>18 E010</vt:lpstr>
      <vt:lpstr>18 E568</vt:lpstr>
      <vt:lpstr>18 G003</vt:lpstr>
      <vt:lpstr>18 M001</vt:lpstr>
      <vt:lpstr>18 O001</vt:lpstr>
      <vt:lpstr>18 P008</vt:lpstr>
      <vt:lpstr>19 J014</vt:lpstr>
      <vt:lpstr>20 E016</vt:lpstr>
      <vt:lpstr>20 S155</vt:lpstr>
      <vt:lpstr>20 S174</vt:lpstr>
      <vt:lpstr>20 S176</vt:lpstr>
      <vt:lpstr>20 S287</vt:lpstr>
      <vt:lpstr>20 U012</vt:lpstr>
      <vt:lpstr>20 S285</vt:lpstr>
      <vt:lpstr>21 P001</vt:lpstr>
      <vt:lpstr>22 M001</vt:lpstr>
      <vt:lpstr>22 R003</vt:lpstr>
      <vt:lpstr>22 R005</vt:lpstr>
      <vt:lpstr>22 R008</vt:lpstr>
      <vt:lpstr>22 R009</vt:lpstr>
      <vt:lpstr>22 R010</vt:lpstr>
      <vt:lpstr>22 R011</vt:lpstr>
      <vt:lpstr>35 E013</vt:lpstr>
      <vt:lpstr>35 M001</vt:lpstr>
      <vt:lpstr>36 P001</vt:lpstr>
      <vt:lpstr>38 F003</vt:lpstr>
      <vt:lpstr>38 S190</vt:lpstr>
      <vt:lpstr>40 P002</vt:lpstr>
      <vt:lpstr>43 M001</vt:lpstr>
      <vt:lpstr>45 G001</vt:lpstr>
      <vt:lpstr>45 G002</vt:lpstr>
      <vt:lpstr>45 M001</vt:lpstr>
      <vt:lpstr>47 E033</vt:lpstr>
      <vt:lpstr>47 P010</vt:lpstr>
      <vt:lpstr>47 S010</vt:lpstr>
      <vt:lpstr>47 M001</vt:lpstr>
      <vt:lpstr>47 O001</vt:lpstr>
      <vt:lpstr>47 S249</vt:lpstr>
      <vt:lpstr>48 E011</vt:lpstr>
      <vt:lpstr>48 S303</vt:lpstr>
      <vt:lpstr>49 E009</vt:lpstr>
      <vt:lpstr>49 E010</vt:lpstr>
      <vt:lpstr>49 E011</vt:lpstr>
      <vt:lpstr>49 E013</vt:lpstr>
      <vt:lpstr>49 M001</vt:lpstr>
      <vt:lpstr>50 E001</vt:lpstr>
      <vt:lpstr>50 E007</vt:lpstr>
      <vt:lpstr>50 E011</vt:lpstr>
      <vt:lpstr>51 E036</vt:lpstr>
      <vt:lpstr>51 E043</vt:lpstr>
      <vt:lpstr>52 M001</vt:lpstr>
      <vt:lpstr>53 E561</vt:lpstr>
      <vt:lpstr>53 E579</vt:lpstr>
      <vt:lpstr>53 E580</vt:lpstr>
      <vt:lpstr>53 E581</vt:lpstr>
      <vt:lpstr>53 E582</vt:lpstr>
      <vt:lpstr>53 E585</vt:lpstr>
      <vt:lpstr>53 M001</vt:lpstr>
      <vt:lpstr>53 P552</vt:lpstr>
      <vt:lpstr>'1 R001'!Área_de_impresión</vt:lpstr>
      <vt:lpstr>'10 M001'!Área_de_impresión</vt:lpstr>
      <vt:lpstr>'10 U007'!Área_de_impresión</vt:lpstr>
      <vt:lpstr>'11 E010'!Área_de_impresión</vt:lpstr>
      <vt:lpstr>'11 E021'!Área_de_impresión</vt:lpstr>
      <vt:lpstr>'11 E032'!Área_de_impresión</vt:lpstr>
      <vt:lpstr>'11 S072'!Área_de_impresión</vt:lpstr>
      <vt:lpstr>'11 S243'!Área_de_impresión</vt:lpstr>
      <vt:lpstr>'11 S247'!Área_de_impresión</vt:lpstr>
      <vt:lpstr>'11 S283'!Área_de_impresión</vt:lpstr>
      <vt:lpstr>'11 S311'!Área_de_impresión</vt:lpstr>
      <vt:lpstr>'12 E010'!Área_de_impresión</vt:lpstr>
      <vt:lpstr>'12 E022'!Área_de_impresión</vt:lpstr>
      <vt:lpstr>'12 E023'!Área_de_impresión</vt:lpstr>
      <vt:lpstr>'12 E025'!Área_de_impresión</vt:lpstr>
      <vt:lpstr>'12 E036'!Área_de_impresión</vt:lpstr>
      <vt:lpstr>'12 P016'!Área_de_impresión</vt:lpstr>
      <vt:lpstr>'12 P018'!Área_de_impresión</vt:lpstr>
      <vt:lpstr>'12 P020'!Área_de_impresión</vt:lpstr>
      <vt:lpstr>'12 U008'!Área_de_impresión</vt:lpstr>
      <vt:lpstr>'13 A006'!Área_de_impresión</vt:lpstr>
      <vt:lpstr>'14 E002'!Área_de_impresión</vt:lpstr>
      <vt:lpstr>'14 E003'!Área_de_impresión</vt:lpstr>
      <vt:lpstr>'14 S280'!Área_de_impresión</vt:lpstr>
      <vt:lpstr>'15 P005'!Área_de_impresión</vt:lpstr>
      <vt:lpstr>'15 S177'!Área_de_impresión</vt:lpstr>
      <vt:lpstr>'15 S273'!Área_de_impresión</vt:lpstr>
      <vt:lpstr>'15 S281'!Área_de_impresión</vt:lpstr>
      <vt:lpstr>'16 P002'!Área_de_impresión</vt:lpstr>
      <vt:lpstr>'16 S046'!Área_de_impresión</vt:lpstr>
      <vt:lpstr>'16 S219'!Área_de_impresión</vt:lpstr>
      <vt:lpstr>'18 E010'!Área_de_impresión</vt:lpstr>
      <vt:lpstr>'18 E568'!Área_de_impresión</vt:lpstr>
      <vt:lpstr>'18 G003'!Área_de_impresión</vt:lpstr>
      <vt:lpstr>'18 M001'!Área_de_impresión</vt:lpstr>
      <vt:lpstr>'18 O001'!Área_de_impresión</vt:lpstr>
      <vt:lpstr>'18 P008'!Área_de_impresión</vt:lpstr>
      <vt:lpstr>'19 J014'!Área_de_impresión</vt:lpstr>
      <vt:lpstr>'20 E016'!Área_de_impresión</vt:lpstr>
      <vt:lpstr>'20 S155'!Área_de_impresión</vt:lpstr>
      <vt:lpstr>'20 S174'!Área_de_impresión</vt:lpstr>
      <vt:lpstr>'20 S176'!Área_de_impresión</vt:lpstr>
      <vt:lpstr>'20 S285'!Área_de_impresión</vt:lpstr>
      <vt:lpstr>'20 S287'!Área_de_impresión</vt:lpstr>
      <vt:lpstr>'20 U012'!Área_de_impresión</vt:lpstr>
      <vt:lpstr>'21 P001'!Área_de_impresión</vt:lpstr>
      <vt:lpstr>'22 M001'!Área_de_impresión</vt:lpstr>
      <vt:lpstr>'22 R003'!Área_de_impresión</vt:lpstr>
      <vt:lpstr>'22 R005'!Área_de_impresión</vt:lpstr>
      <vt:lpstr>'22 R008'!Área_de_impresión</vt:lpstr>
      <vt:lpstr>'22 R009'!Área_de_impresión</vt:lpstr>
      <vt:lpstr>'22 R010'!Área_de_impresión</vt:lpstr>
      <vt:lpstr>'22 R011'!Área_de_impresión</vt:lpstr>
      <vt:lpstr>'35 E013'!Área_de_impresión</vt:lpstr>
      <vt:lpstr>'35 M001'!Área_de_impresión</vt:lpstr>
      <vt:lpstr>'36 P001'!Área_de_impresión</vt:lpstr>
      <vt:lpstr>'38 F003'!Área_de_impresión</vt:lpstr>
      <vt:lpstr>'38 S190'!Área_de_impresión</vt:lpstr>
      <vt:lpstr>'4 E015'!Área_de_impresión</vt:lpstr>
      <vt:lpstr>'4 P006'!Área_de_impresión</vt:lpstr>
      <vt:lpstr>'4 P022'!Área_de_impresión</vt:lpstr>
      <vt:lpstr>'4 P024'!Área_de_impresión</vt:lpstr>
      <vt:lpstr>'40 P002'!Área_de_impresión</vt:lpstr>
      <vt:lpstr>'43 M001'!Área_de_impresión</vt:lpstr>
      <vt:lpstr>'45 G001'!Área_de_impresión</vt:lpstr>
      <vt:lpstr>'45 G002'!Área_de_impresión</vt:lpstr>
      <vt:lpstr>'45 M001'!Área_de_impresión</vt:lpstr>
      <vt:lpstr>'47 E033'!Área_de_impresión</vt:lpstr>
      <vt:lpstr>'47 M001'!Área_de_impresión</vt:lpstr>
      <vt:lpstr>'47 O001'!Área_de_impresión</vt:lpstr>
      <vt:lpstr>'47 P010'!Área_de_impresión</vt:lpstr>
      <vt:lpstr>'47 S010'!Área_de_impresión</vt:lpstr>
      <vt:lpstr>'47 S249'!Área_de_impresión</vt:lpstr>
      <vt:lpstr>'48 E011'!Área_de_impresión</vt:lpstr>
      <vt:lpstr>'48 S303'!Área_de_impresión</vt:lpstr>
      <vt:lpstr>'49 E009'!Área_de_impresión</vt:lpstr>
      <vt:lpstr>'49 E010'!Área_de_impresión</vt:lpstr>
      <vt:lpstr>'49 E011'!Área_de_impresión</vt:lpstr>
      <vt:lpstr>'49 E013'!Área_de_impresión</vt:lpstr>
      <vt:lpstr>'49 M001'!Área_de_impresión</vt:lpstr>
      <vt:lpstr>'5 E002'!Área_de_impresión</vt:lpstr>
      <vt:lpstr>'5 M001'!Área_de_impresión</vt:lpstr>
      <vt:lpstr>'5 P005'!Área_de_impresión</vt:lpstr>
      <vt:lpstr>'50 E001'!Área_de_impresión</vt:lpstr>
      <vt:lpstr>'50 E007'!Área_de_impresión</vt:lpstr>
      <vt:lpstr>'50 E011'!Área_de_impresión</vt:lpstr>
      <vt:lpstr>'51 E036'!Área_de_impresión</vt:lpstr>
      <vt:lpstr>'51 E043'!Área_de_impresión</vt:lpstr>
      <vt:lpstr>'52 M001'!Área_de_impresión</vt:lpstr>
      <vt:lpstr>'53 E561'!Área_de_impresión</vt:lpstr>
      <vt:lpstr>'53 E579'!Área_de_impresión</vt:lpstr>
      <vt:lpstr>'53 E580'!Área_de_impresión</vt:lpstr>
      <vt:lpstr>'53 E581'!Área_de_impresión</vt:lpstr>
      <vt:lpstr>'53 E582'!Área_de_impresión</vt:lpstr>
      <vt:lpstr>'53 E585'!Área_de_impresión</vt:lpstr>
      <vt:lpstr>'53 M001'!Área_de_impresión</vt:lpstr>
      <vt:lpstr>'53 P552'!Área_de_impresión</vt:lpstr>
      <vt:lpstr>'6 M001'!Área_de_impresión</vt:lpstr>
      <vt:lpstr>'7 A900'!Área_de_impresión</vt:lpstr>
      <vt:lpstr>'8 S053'!Área_de_impresión</vt:lpstr>
      <vt:lpstr>'8 S290'!Área_de_impresión</vt:lpstr>
      <vt:lpstr>'8 S292'!Área_de_impresión</vt:lpstr>
      <vt:lpstr>'8 S293'!Área_de_impresión</vt:lpstr>
      <vt:lpstr>'8 S304'!Área_de_impresión</vt:lpstr>
      <vt:lpstr>'9 P001'!Área_de_impresión</vt:lpstr>
      <vt:lpstr>Financiero!Área_de_impresión</vt:lpstr>
      <vt:lpstr>Físico!Área_de_impresión</vt:lpstr>
      <vt:lpstr>'1 R001'!Títulos_a_imprimir</vt:lpstr>
      <vt:lpstr>'10 M001'!Títulos_a_imprimir</vt:lpstr>
      <vt:lpstr>'10 U007'!Títulos_a_imprimir</vt:lpstr>
      <vt:lpstr>'11 E010'!Títulos_a_imprimir</vt:lpstr>
      <vt:lpstr>'11 E021'!Títulos_a_imprimir</vt:lpstr>
      <vt:lpstr>'11 E032'!Títulos_a_imprimir</vt:lpstr>
      <vt:lpstr>'11 S072'!Títulos_a_imprimir</vt:lpstr>
      <vt:lpstr>'11 S243'!Títulos_a_imprimir</vt:lpstr>
      <vt:lpstr>'11 S247'!Títulos_a_imprimir</vt:lpstr>
      <vt:lpstr>'11 S283'!Títulos_a_imprimir</vt:lpstr>
      <vt:lpstr>'11 S311'!Títulos_a_imprimir</vt:lpstr>
      <vt:lpstr>'12 E010'!Títulos_a_imprimir</vt:lpstr>
      <vt:lpstr>'12 E022'!Títulos_a_imprimir</vt:lpstr>
      <vt:lpstr>'12 E023'!Títulos_a_imprimir</vt:lpstr>
      <vt:lpstr>'12 E025'!Títulos_a_imprimir</vt:lpstr>
      <vt:lpstr>'12 E036'!Títulos_a_imprimir</vt:lpstr>
      <vt:lpstr>'12 P016'!Títulos_a_imprimir</vt:lpstr>
      <vt:lpstr>'12 P018'!Títulos_a_imprimir</vt:lpstr>
      <vt:lpstr>'12 P020'!Títulos_a_imprimir</vt:lpstr>
      <vt:lpstr>'12 U008'!Títulos_a_imprimir</vt:lpstr>
      <vt:lpstr>'13 A006'!Títulos_a_imprimir</vt:lpstr>
      <vt:lpstr>'14 E002'!Títulos_a_imprimir</vt:lpstr>
      <vt:lpstr>'14 E003'!Títulos_a_imprimir</vt:lpstr>
      <vt:lpstr>'14 S280'!Títulos_a_imprimir</vt:lpstr>
      <vt:lpstr>'15 P005'!Títulos_a_imprimir</vt:lpstr>
      <vt:lpstr>'15 S177'!Títulos_a_imprimir</vt:lpstr>
      <vt:lpstr>'15 S273'!Títulos_a_imprimir</vt:lpstr>
      <vt:lpstr>'15 S281'!Títulos_a_imprimir</vt:lpstr>
      <vt:lpstr>'16 P002'!Títulos_a_imprimir</vt:lpstr>
      <vt:lpstr>'16 S046'!Títulos_a_imprimir</vt:lpstr>
      <vt:lpstr>'16 S219'!Títulos_a_imprimir</vt:lpstr>
      <vt:lpstr>'18 E010'!Títulos_a_imprimir</vt:lpstr>
      <vt:lpstr>'18 E568'!Títulos_a_imprimir</vt:lpstr>
      <vt:lpstr>'18 G003'!Títulos_a_imprimir</vt:lpstr>
      <vt:lpstr>'18 M001'!Títulos_a_imprimir</vt:lpstr>
      <vt:lpstr>'18 O001'!Títulos_a_imprimir</vt:lpstr>
      <vt:lpstr>'18 P008'!Títulos_a_imprimir</vt:lpstr>
      <vt:lpstr>'19 J014'!Títulos_a_imprimir</vt:lpstr>
      <vt:lpstr>'20 E016'!Títulos_a_imprimir</vt:lpstr>
      <vt:lpstr>'20 S155'!Títulos_a_imprimir</vt:lpstr>
      <vt:lpstr>'20 S174'!Títulos_a_imprimir</vt:lpstr>
      <vt:lpstr>'20 S176'!Títulos_a_imprimir</vt:lpstr>
      <vt:lpstr>'20 S285'!Títulos_a_imprimir</vt:lpstr>
      <vt:lpstr>'20 S287'!Títulos_a_imprimir</vt:lpstr>
      <vt:lpstr>'20 U012'!Títulos_a_imprimir</vt:lpstr>
      <vt:lpstr>'21 P001'!Títulos_a_imprimir</vt:lpstr>
      <vt:lpstr>'22 M001'!Títulos_a_imprimir</vt:lpstr>
      <vt:lpstr>'22 R003'!Títulos_a_imprimir</vt:lpstr>
      <vt:lpstr>'22 R005'!Títulos_a_imprimir</vt:lpstr>
      <vt:lpstr>'22 R008'!Títulos_a_imprimir</vt:lpstr>
      <vt:lpstr>'22 R009'!Títulos_a_imprimir</vt:lpstr>
      <vt:lpstr>'22 R010'!Títulos_a_imprimir</vt:lpstr>
      <vt:lpstr>'22 R011'!Títulos_a_imprimir</vt:lpstr>
      <vt:lpstr>'35 E013'!Títulos_a_imprimir</vt:lpstr>
      <vt:lpstr>'35 M001'!Títulos_a_imprimir</vt:lpstr>
      <vt:lpstr>'36 P001'!Títulos_a_imprimir</vt:lpstr>
      <vt:lpstr>'38 F003'!Títulos_a_imprimir</vt:lpstr>
      <vt:lpstr>'38 S190'!Títulos_a_imprimir</vt:lpstr>
      <vt:lpstr>'4 E015'!Títulos_a_imprimir</vt:lpstr>
      <vt:lpstr>'4 P006'!Títulos_a_imprimir</vt:lpstr>
      <vt:lpstr>'4 P022'!Títulos_a_imprimir</vt:lpstr>
      <vt:lpstr>'4 P024'!Títulos_a_imprimir</vt:lpstr>
      <vt:lpstr>'40 P002'!Títulos_a_imprimir</vt:lpstr>
      <vt:lpstr>'43 M001'!Títulos_a_imprimir</vt:lpstr>
      <vt:lpstr>'45 G001'!Títulos_a_imprimir</vt:lpstr>
      <vt:lpstr>'45 G002'!Títulos_a_imprimir</vt:lpstr>
      <vt:lpstr>'45 M001'!Títulos_a_imprimir</vt:lpstr>
      <vt:lpstr>'47 E033'!Títulos_a_imprimir</vt:lpstr>
      <vt:lpstr>'47 M001'!Títulos_a_imprimir</vt:lpstr>
      <vt:lpstr>'47 O001'!Títulos_a_imprimir</vt:lpstr>
      <vt:lpstr>'47 P010'!Títulos_a_imprimir</vt:lpstr>
      <vt:lpstr>'47 S010'!Títulos_a_imprimir</vt:lpstr>
      <vt:lpstr>'47 S249'!Títulos_a_imprimir</vt:lpstr>
      <vt:lpstr>'48 E011'!Títulos_a_imprimir</vt:lpstr>
      <vt:lpstr>'48 S303'!Títulos_a_imprimir</vt:lpstr>
      <vt:lpstr>'49 E009'!Títulos_a_imprimir</vt:lpstr>
      <vt:lpstr>'49 E010'!Títulos_a_imprimir</vt:lpstr>
      <vt:lpstr>'49 E011'!Títulos_a_imprimir</vt:lpstr>
      <vt:lpstr>'49 E013'!Títulos_a_imprimir</vt:lpstr>
      <vt:lpstr>'49 M001'!Títulos_a_imprimir</vt:lpstr>
      <vt:lpstr>'5 E002'!Títulos_a_imprimir</vt:lpstr>
      <vt:lpstr>'5 M001'!Títulos_a_imprimir</vt:lpstr>
      <vt:lpstr>'5 P005'!Títulos_a_imprimir</vt:lpstr>
      <vt:lpstr>'50 E001'!Títulos_a_imprimir</vt:lpstr>
      <vt:lpstr>'50 E007'!Títulos_a_imprimir</vt:lpstr>
      <vt:lpstr>'50 E011'!Títulos_a_imprimir</vt:lpstr>
      <vt:lpstr>'51 E036'!Títulos_a_imprimir</vt:lpstr>
      <vt:lpstr>'51 E043'!Títulos_a_imprimir</vt:lpstr>
      <vt:lpstr>'52 M001'!Títulos_a_imprimir</vt:lpstr>
      <vt:lpstr>'53 E561'!Títulos_a_imprimir</vt:lpstr>
      <vt:lpstr>'53 E579'!Títulos_a_imprimir</vt:lpstr>
      <vt:lpstr>'53 E580'!Títulos_a_imprimir</vt:lpstr>
      <vt:lpstr>'53 E581'!Títulos_a_imprimir</vt:lpstr>
      <vt:lpstr>'53 E582'!Títulos_a_imprimir</vt:lpstr>
      <vt:lpstr>'53 E585'!Títulos_a_imprimir</vt:lpstr>
      <vt:lpstr>'53 M001'!Títulos_a_imprimir</vt:lpstr>
      <vt:lpstr>'53 P552'!Títulos_a_imprimir</vt:lpstr>
      <vt:lpstr>'6 M001'!Títulos_a_imprimir</vt:lpstr>
      <vt:lpstr>'7 A900'!Títulos_a_imprimir</vt:lpstr>
      <vt:lpstr>'8 S053'!Títulos_a_imprimir</vt:lpstr>
      <vt:lpstr>'8 S290'!Títulos_a_imprimir</vt:lpstr>
      <vt:lpstr>'8 S292'!Títulos_a_imprimir</vt:lpstr>
      <vt:lpstr>'8 S293'!Títulos_a_imprimir</vt:lpstr>
      <vt:lpstr>'8 S304'!Títulos_a_imprimir</vt:lpstr>
      <vt:lpstr>'9 P001'!Títulos_a_imprimir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Unidad de Política y Control Presupuestario</cp:lastModifiedBy>
  <cp:lastPrinted>2021-04-28T19:53:35Z</cp:lastPrinted>
  <dcterms:created xsi:type="dcterms:W3CDTF">2009-04-01T20:46:43Z</dcterms:created>
  <dcterms:modified xsi:type="dcterms:W3CDTF">2021-04-28T20:02:15Z</dcterms:modified>
</cp:coreProperties>
</file>