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\Internet\"/>
    </mc:Choice>
  </mc:AlternateContent>
  <bookViews>
    <workbookView xWindow="0" yWindow="0" windowWidth="28800" windowHeight="12435"/>
  </bookViews>
  <sheets>
    <sheet name="Fonden_Ent. Fed" sheetId="1" r:id="rId1"/>
    <sheet name="Fonden_Rubro de Aten.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0" i="1"/>
  <c r="C10" i="1"/>
  <c r="C10" i="2"/>
  <c r="C11" i="2"/>
  <c r="D15" i="2" s="1"/>
  <c r="B10" i="2"/>
  <c r="D11" i="1"/>
  <c r="D22" i="2" l="1"/>
  <c r="D18" i="2"/>
  <c r="D14" i="2"/>
  <c r="D21" i="2"/>
  <c r="D17" i="2"/>
  <c r="D12" i="2"/>
  <c r="D20" i="2"/>
  <c r="D16" i="2"/>
  <c r="D23" i="2"/>
  <c r="D24" i="2"/>
  <c r="D19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2" l="1"/>
  <c r="D10" i="2" s="1"/>
  <c r="B10" i="1"/>
</calcChain>
</file>

<file path=xl/sharedStrings.xml><?xml version="1.0" encoding="utf-8"?>
<sst xmlns="http://schemas.openxmlformats.org/spreadsheetml/2006/main" count="65" uniqueCount="48">
  <si>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</si>
  <si>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</si>
  <si>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</si>
  <si>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</si>
  <si>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</si>
  <si>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</si>
  <si>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</si>
  <si>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</si>
  <si>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</si>
  <si>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</si>
  <si>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</si>
  <si>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Chihuahua</t>
  </si>
  <si>
    <t>Ciudad de México</t>
  </si>
  <si>
    <t>Colima</t>
  </si>
  <si>
    <t>Durango</t>
  </si>
  <si>
    <t>Estado de México</t>
  </si>
  <si>
    <t>Guanajuato</t>
  </si>
  <si>
    <t>Guerrero</t>
  </si>
  <si>
    <t>Michoacán de Ocampo</t>
  </si>
  <si>
    <t>Morelos</t>
  </si>
  <si>
    <t>Nayarit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</si>
  <si>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</si>
  <si>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</si>
  <si>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</si>
  <si>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</si>
  <si>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</si>
  <si>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</si>
  <si>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</si>
  <si>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</si>
  <si>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</si>
  <si>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</si>
  <si>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</si>
  <si>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</si>
  <si>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Cultura</t>
  </si>
  <si>
    <t>Educativo</t>
  </si>
  <si>
    <t>Hidráulico</t>
  </si>
  <si>
    <t>Naval</t>
  </si>
  <si>
    <t>Pesquero y Acuícola</t>
  </si>
  <si>
    <t>Salud</t>
  </si>
  <si>
    <t>Turístico</t>
  </si>
  <si>
    <t>Urbano</t>
  </si>
  <si>
    <t>Vivienda</t>
  </si>
  <si>
    <t>Infraestructura Indígena</t>
  </si>
  <si>
    <t>Asesoría Legal</t>
  </si>
  <si>
    <t>Primer Trimestre de 2019</t>
  </si>
  <si>
    <t>GASTO FEDERAL AUTORIZADO CON CARGO AL RAMO 23 Y FIDEICOMISO FONDEN POR SECTOR
ENERO-MARZO DE 2019</t>
  </si>
  <si>
    <t>Fondo para la Atención de Emergencias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</si>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</sst>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Montserrat Bold"/>
    </font>
    <font>
      <sz val="10"/>
      <color theme="1"/>
      <name val="Montserrat"/>
    </font>
    <font>
      <sz val="9"/>
      <color theme="1"/>
      <name val="Calibri"/>
      <family val="2"/>
      <scheme val="minor"/>
    </font>
    <font>
      <sz val="10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sz val="10"/>
      <color theme="1"/>
      <name val="Soberana Sans Light"/>
      <family val="3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7" fillId="3" borderId="0" xfId="3" applyFont="1" applyFill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vertical="center" wrapText="1"/>
    </xf>
    <xf numFmtId="164" fontId="10" fillId="5" borderId="0" xfId="0" applyNumberFormat="1" applyFont="1" applyFill="1" applyAlignment="1">
      <alignment horizontal="right" vertical="center"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5" fontId="11" fillId="5" borderId="0" xfId="1" applyNumberFormat="1" applyFont="1" applyFill="1" applyAlignment="1">
      <alignment horizontal="right" vertical="center" wrapText="1"/>
    </xf>
    <xf numFmtId="166" fontId="0" fillId="0" borderId="0" xfId="2" applyNumberFormat="1" applyFont="1"/>
    <xf numFmtId="0" fontId="11" fillId="5" borderId="0" xfId="0" applyFont="1" applyFill="1" applyBorder="1" applyAlignment="1">
      <alignment vertical="center" wrapText="1"/>
    </xf>
    <xf numFmtId="164" fontId="11" fillId="5" borderId="0" xfId="0" applyNumberFormat="1" applyFont="1" applyFill="1" applyAlignment="1">
      <alignment horizontal="right" vertical="center" wrapText="1"/>
    </xf>
    <xf numFmtId="164" fontId="0" fillId="0" borderId="0" xfId="2" applyNumberFormat="1" applyFont="1"/>
    <xf numFmtId="0" fontId="11" fillId="5" borderId="0" xfId="0" applyFont="1" applyFill="1" applyAlignment="1">
      <alignment vertical="center" wrapText="1"/>
    </xf>
    <xf numFmtId="0" fontId="13" fillId="0" borderId="0" xfId="3" applyFont="1"/>
    <xf numFmtId="164" fontId="0" fillId="0" borderId="0" xfId="0" applyNumberFormat="1"/>
    <xf numFmtId="0" fontId="15" fillId="0" borderId="0" xfId="0" applyFont="1"/>
    <xf numFmtId="0" fontId="3" fillId="0" borderId="0" xfId="3" applyFont="1" applyBorder="1" applyAlignment="1">
      <alignment vertical="center" wrapText="1"/>
    </xf>
    <xf numFmtId="164" fontId="10" fillId="5" borderId="0" xfId="0" applyNumberFormat="1" applyFont="1" applyFill="1" applyAlignment="1">
      <alignment horizontal="right" vertical="center"/>
    </xf>
    <xf numFmtId="0" fontId="18" fillId="6" borderId="1" xfId="4" applyFont="1" applyFill="1" applyBorder="1" applyAlignment="1">
      <alignment vertical="top" wrapText="1"/>
    </xf>
    <xf numFmtId="164" fontId="18" fillId="6" borderId="1" xfId="4" applyNumberFormat="1" applyFont="1" applyFill="1" applyBorder="1" applyAlignment="1">
      <alignment vertical="top" wrapText="1"/>
    </xf>
    <xf numFmtId="0" fontId="16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2" borderId="2" xfId="4" applyFont="1" applyFill="1" applyBorder="1" applyAlignment="1">
      <alignment horizontal="center"/>
    </xf>
    <xf numFmtId="0" fontId="7" fillId="3" borderId="0" xfId="3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">
    <cellStyle name="Millares" xfId="1" builtinId="3"/>
    <cellStyle name="Normal" xfId="0" builtinId="0"/>
    <cellStyle name="Normal 2 2 3" xfId="4"/>
    <cellStyle name="Normal 3 2" xfId="3"/>
    <cellStyle name="Porcentaje" xfId="2" builtinId="5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110" zoomScaleNormal="110" workbookViewId="0">
      <selection activeCell="A2" sqref="A2:D2"/>
    </sheetView>
  </sheetViews>
  <sheetFormatPr baseColWidth="10" defaultRowHeight="15" x14ac:dyDescent="0.25"/>
  <cols>
    <col min="1" max="1" width="34.5703125" customWidth="1"/>
    <col min="2" max="2" width="9" customWidth="1"/>
    <col min="3" max="3" width="15.140625" customWidth="1"/>
    <col min="4" max="4" width="14" customWidth="1"/>
    <col min="5" max="5" width="15.85546875" bestFit="1" customWidth="1"/>
  </cols>
  <sheetData>
    <row r="1" spans="1:5" ht="58.5" customHeight="1" x14ac:dyDescent="0.25">
      <c r="A1" s="30" t="s">
        <v>0</v>
      </c>
      <c r="B1" s="30"/>
      <c r="C1" s="22" t="s">
        <v>44</v>
      </c>
      <c r="D1" s="22"/>
    </row>
    <row r="2" spans="1:5" ht="15.75" customHeight="1" x14ac:dyDescent="0.25">
      <c r="A2" s="23" t="s">
        <v>47</v>
      </c>
      <c r="B2" s="23"/>
      <c r="C2" s="23"/>
      <c r="D2" s="23"/>
    </row>
    <row r="3" spans="1:5" ht="47.25" customHeight="1" x14ac:dyDescent="0.25">
      <c r="A3" s="23" t="s">
        <v>45</v>
      </c>
      <c r="B3" s="23"/>
      <c r="C3" s="23"/>
      <c r="D3" s="23"/>
    </row>
    <row r="4" spans="1:5" ht="18.75" customHeight="1" thickBot="1" x14ac:dyDescent="0.3">
      <c r="A4" s="29" t="s">
        <v>1</v>
      </c>
      <c r="B4" s="29"/>
      <c r="C4" s="29"/>
      <c r="D4" s="29"/>
    </row>
    <row r="5" spans="1:5" ht="6" customHeight="1" x14ac:dyDescent="0.3">
      <c r="A5" s="27"/>
      <c r="B5" s="27"/>
      <c r="C5" s="27"/>
      <c r="D5" s="27"/>
      <c r="E5" s="1"/>
    </row>
    <row r="6" spans="1:5" ht="18" customHeight="1" x14ac:dyDescent="0.25">
      <c r="A6" s="28" t="s">
        <v>2</v>
      </c>
      <c r="B6" s="28" t="s">
        <v>3</v>
      </c>
      <c r="C6" s="28" t="s">
        <v>4</v>
      </c>
      <c r="D6" s="28"/>
      <c r="E6" s="1"/>
    </row>
    <row r="7" spans="1:5" ht="30.75" x14ac:dyDescent="0.25">
      <c r="A7" s="28"/>
      <c r="B7" s="28"/>
      <c r="C7" s="2" t="s">
        <v>5</v>
      </c>
      <c r="D7" s="2" t="s">
        <v>6</v>
      </c>
      <c r="E7" s="1"/>
    </row>
    <row r="8" spans="1:5" ht="3" customHeight="1" thickBot="1" x14ac:dyDescent="0.3">
      <c r="A8" s="3"/>
      <c r="B8" s="3"/>
      <c r="C8" s="3"/>
      <c r="D8" s="3"/>
      <c r="E8" s="1"/>
    </row>
    <row r="9" spans="1:5" ht="3" customHeight="1" thickBot="1" x14ac:dyDescent="0.3">
      <c r="A9" s="3"/>
      <c r="B9" s="3"/>
      <c r="C9" s="3"/>
      <c r="D9" s="3"/>
      <c r="E9" s="1"/>
    </row>
    <row r="10" spans="1:5" x14ac:dyDescent="0.25">
      <c r="A10" s="4" t="s">
        <v>7</v>
      </c>
      <c r="B10" s="5">
        <f>SUM(B11:B32)</f>
        <v>881.33333300000004</v>
      </c>
      <c r="C10" s="6">
        <f>SUM(C11:C32)</f>
        <v>5102.73194255</v>
      </c>
      <c r="D10" s="6">
        <f>SUM(D11:D32)</f>
        <v>99.999999999999986</v>
      </c>
      <c r="E10" s="1"/>
    </row>
    <row r="11" spans="1:5" ht="15" customHeight="1" x14ac:dyDescent="0.25">
      <c r="A11" s="7" t="s">
        <v>8</v>
      </c>
      <c r="B11" s="6"/>
      <c r="C11" s="8">
        <v>55.728731000000003</v>
      </c>
      <c r="D11" s="9">
        <f>+(C11/$C$10)*100</f>
        <v>1.0921351861597213</v>
      </c>
      <c r="E11" s="10"/>
    </row>
    <row r="12" spans="1:5" ht="15" customHeight="1" x14ac:dyDescent="0.25">
      <c r="A12" s="7" t="s">
        <v>9</v>
      </c>
      <c r="B12" s="6"/>
      <c r="C12" s="8">
        <v>123.40513284000001</v>
      </c>
      <c r="D12" s="9">
        <f t="shared" ref="D12:D31" si="0">+(C12/$C$10)*100</f>
        <v>2.4184130036493836</v>
      </c>
      <c r="E12" s="10"/>
    </row>
    <row r="13" spans="1:5" x14ac:dyDescent="0.25">
      <c r="A13" s="7" t="s">
        <v>10</v>
      </c>
      <c r="B13" s="6"/>
      <c r="C13" s="8">
        <v>173.32687799999999</v>
      </c>
      <c r="D13" s="9">
        <f t="shared" si="0"/>
        <v>3.3967466829814099</v>
      </c>
      <c r="E13" s="10"/>
    </row>
    <row r="14" spans="1:5" x14ac:dyDescent="0.25">
      <c r="A14" s="7" t="s">
        <v>11</v>
      </c>
      <c r="B14" s="6"/>
      <c r="C14" s="8">
        <v>15</v>
      </c>
      <c r="D14" s="9">
        <f t="shared" si="0"/>
        <v>0.29396017993655404</v>
      </c>
      <c r="E14" s="10"/>
    </row>
    <row r="15" spans="1:5" ht="15" customHeight="1" x14ac:dyDescent="0.25">
      <c r="A15" s="7" t="s">
        <v>12</v>
      </c>
      <c r="B15" s="6"/>
      <c r="C15" s="8">
        <v>113.712524</v>
      </c>
      <c r="D15" s="9">
        <f t="shared" si="0"/>
        <v>2.2284636010719816</v>
      </c>
      <c r="E15" s="10"/>
    </row>
    <row r="16" spans="1:5" x14ac:dyDescent="0.25">
      <c r="A16" s="7" t="s">
        <v>13</v>
      </c>
      <c r="B16" s="6"/>
      <c r="C16" s="8">
        <v>26.991253100000002</v>
      </c>
      <c r="D16" s="9">
        <f t="shared" si="0"/>
        <v>0.52895690786593819</v>
      </c>
      <c r="E16" s="10"/>
    </row>
    <row r="17" spans="1:5" x14ac:dyDescent="0.25">
      <c r="A17" s="7" t="s">
        <v>14</v>
      </c>
      <c r="B17" s="6"/>
      <c r="C17" s="8">
        <v>31.199949</v>
      </c>
      <c r="D17" s="9">
        <f t="shared" si="0"/>
        <v>0.61143617480342061</v>
      </c>
      <c r="E17" s="10"/>
    </row>
    <row r="18" spans="1:5" ht="15" customHeight="1" x14ac:dyDescent="0.25">
      <c r="A18" s="7" t="s">
        <v>15</v>
      </c>
      <c r="B18" s="6"/>
      <c r="C18" s="8">
        <v>317.99044656000001</v>
      </c>
      <c r="D18" s="9">
        <f t="shared" si="0"/>
        <v>6.2317685925921849</v>
      </c>
      <c r="E18" s="10"/>
    </row>
    <row r="19" spans="1:5" x14ac:dyDescent="0.25">
      <c r="A19" s="7" t="s">
        <v>16</v>
      </c>
      <c r="B19" s="6"/>
      <c r="C19" s="8">
        <v>16.927689999999998</v>
      </c>
      <c r="D19" s="9">
        <f t="shared" si="0"/>
        <v>0.33173778655401376</v>
      </c>
      <c r="E19" s="10"/>
    </row>
    <row r="20" spans="1:5" x14ac:dyDescent="0.25">
      <c r="A20" s="7" t="s">
        <v>17</v>
      </c>
      <c r="B20" s="6"/>
      <c r="C20" s="8">
        <v>369.11452150000002</v>
      </c>
      <c r="D20" s="9">
        <f t="shared" si="0"/>
        <v>7.233664743822338</v>
      </c>
      <c r="E20" s="10"/>
    </row>
    <row r="21" spans="1:5" ht="15" customHeight="1" x14ac:dyDescent="0.25">
      <c r="A21" s="7" t="s">
        <v>18</v>
      </c>
      <c r="B21" s="6"/>
      <c r="C21" s="8">
        <v>76.569878000000003</v>
      </c>
      <c r="D21" s="9">
        <f t="shared" si="0"/>
        <v>1.5005663409733327</v>
      </c>
      <c r="E21" s="10"/>
    </row>
    <row r="22" spans="1:5" x14ac:dyDescent="0.25">
      <c r="A22" s="7" t="s">
        <v>19</v>
      </c>
      <c r="B22" s="6"/>
      <c r="C22" s="8">
        <v>1015.41459366</v>
      </c>
      <c r="D22" s="9">
        <f t="shared" si="0"/>
        <v>19.899430444166434</v>
      </c>
      <c r="E22" s="10"/>
    </row>
    <row r="23" spans="1:5" x14ac:dyDescent="0.25">
      <c r="A23" s="7" t="s">
        <v>20</v>
      </c>
      <c r="B23" s="6"/>
      <c r="C23" s="8">
        <v>405.49351399</v>
      </c>
      <c r="D23" s="9">
        <f t="shared" si="0"/>
        <v>7.9465964223737338</v>
      </c>
      <c r="E23" s="10"/>
    </row>
    <row r="24" spans="1:5" x14ac:dyDescent="0.25">
      <c r="A24" s="7" t="s">
        <v>21</v>
      </c>
      <c r="B24" s="6"/>
      <c r="C24" s="8">
        <v>279.86431070999998</v>
      </c>
      <c r="D24" s="9">
        <f t="shared" si="0"/>
        <v>5.4845975422754174</v>
      </c>
      <c r="E24" s="10"/>
    </row>
    <row r="25" spans="1:5" x14ac:dyDescent="0.25">
      <c r="A25" s="7" t="s">
        <v>22</v>
      </c>
      <c r="B25" s="6"/>
      <c r="C25" s="8">
        <v>15.2870215</v>
      </c>
      <c r="D25" s="9">
        <f t="shared" si="0"/>
        <v>0.29958503938893133</v>
      </c>
      <c r="E25" s="10"/>
    </row>
    <row r="26" spans="1:5" x14ac:dyDescent="0.25">
      <c r="A26" s="7" t="s">
        <v>23</v>
      </c>
      <c r="B26" s="6"/>
      <c r="C26" s="8">
        <v>346.33613200000002</v>
      </c>
      <c r="D26" s="9">
        <f t="shared" si="0"/>
        <v>6.7872687787500094</v>
      </c>
      <c r="E26" s="10"/>
    </row>
    <row r="27" spans="1:5" x14ac:dyDescent="0.25">
      <c r="A27" s="7" t="s">
        <v>24</v>
      </c>
      <c r="B27" s="6"/>
      <c r="C27" s="8">
        <v>110.501659</v>
      </c>
      <c r="D27" s="9">
        <f t="shared" si="0"/>
        <v>2.1655391708618494</v>
      </c>
      <c r="E27" s="10"/>
    </row>
    <row r="28" spans="1:5" x14ac:dyDescent="0.25">
      <c r="A28" s="11" t="s">
        <v>25</v>
      </c>
      <c r="B28" s="6"/>
      <c r="C28" s="8">
        <v>40</v>
      </c>
      <c r="D28" s="9">
        <f t="shared" si="0"/>
        <v>0.78389381316414408</v>
      </c>
      <c r="E28" s="10"/>
    </row>
    <row r="29" spans="1:5" x14ac:dyDescent="0.25">
      <c r="A29" s="11" t="s">
        <v>26</v>
      </c>
      <c r="B29" s="12"/>
      <c r="C29" s="8">
        <v>1088.50340005</v>
      </c>
      <c r="D29" s="9">
        <f t="shared" si="0"/>
        <v>21.331777022683259</v>
      </c>
      <c r="E29" s="10"/>
    </row>
    <row r="30" spans="1:5" x14ac:dyDescent="0.25">
      <c r="A30" s="11" t="s">
        <v>43</v>
      </c>
      <c r="B30" s="12"/>
      <c r="C30" s="8">
        <v>0.15312000000000001</v>
      </c>
      <c r="D30" s="9">
        <f t="shared" si="0"/>
        <v>3.0007455167923437E-3</v>
      </c>
      <c r="E30" s="10"/>
    </row>
    <row r="31" spans="1:5" ht="27" x14ac:dyDescent="0.25">
      <c r="A31" s="11" t="s">
        <v>46</v>
      </c>
      <c r="B31" s="12"/>
      <c r="C31" s="8">
        <v>481.21118763999999</v>
      </c>
      <c r="D31" s="9">
        <f t="shared" si="0"/>
        <v>9.4304618204091515</v>
      </c>
      <c r="E31" s="10"/>
    </row>
    <row r="32" spans="1:5" ht="25.5" customHeight="1" thickBot="1" x14ac:dyDescent="0.3">
      <c r="A32" s="11" t="s">
        <v>27</v>
      </c>
      <c r="B32" s="12">
        <v>881.33333300000004</v>
      </c>
      <c r="C32" s="8"/>
      <c r="D32" s="9"/>
      <c r="E32" s="1"/>
    </row>
    <row r="33" spans="1:5" ht="15" customHeight="1" x14ac:dyDescent="0.25">
      <c r="A33" s="24" t="s">
        <v>28</v>
      </c>
      <c r="B33" s="24"/>
      <c r="C33" s="24"/>
      <c r="D33" s="24"/>
      <c r="E33" s="15"/>
    </row>
    <row r="34" spans="1:5" ht="15" customHeight="1" x14ac:dyDescent="0.25">
      <c r="A34" s="25" t="s">
        <v>29</v>
      </c>
      <c r="B34" s="25"/>
      <c r="C34" s="25"/>
      <c r="D34" s="25"/>
      <c r="E34" s="1"/>
    </row>
    <row r="35" spans="1:5" ht="15" customHeight="1" x14ac:dyDescent="0.25">
      <c r="A35" s="26" t="s">
        <v>30</v>
      </c>
      <c r="B35" s="26"/>
      <c r="C35" s="26"/>
      <c r="D35" s="26"/>
    </row>
  </sheetData>
  <mergeCells count="12">
    <mergeCell ref="C1:D1"/>
    <mergeCell ref="A2:D2"/>
    <mergeCell ref="A33:D33"/>
    <mergeCell ref="A34:D34"/>
    <mergeCell ref="A35:D35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" sqref="A2:D2"/>
    </sheetView>
  </sheetViews>
  <sheetFormatPr baseColWidth="10" defaultRowHeight="15" x14ac:dyDescent="0.25"/>
  <cols>
    <col min="1" max="1" width="34.5703125" customWidth="1"/>
    <col min="2" max="2" width="9" bestFit="1" customWidth="1"/>
    <col min="3" max="3" width="15.140625" customWidth="1"/>
    <col min="4" max="4" width="14" customWidth="1"/>
  </cols>
  <sheetData>
    <row r="1" spans="1:6" ht="58.5" customHeight="1" x14ac:dyDescent="0.25">
      <c r="A1" s="30" t="s">
        <v>0</v>
      </c>
      <c r="B1" s="30"/>
      <c r="C1" s="22" t="s">
        <v>44</v>
      </c>
      <c r="D1" s="22"/>
      <c r="E1" s="18"/>
      <c r="F1" s="18"/>
    </row>
    <row r="2" spans="1:6" ht="15.75" customHeight="1" x14ac:dyDescent="0.25">
      <c r="A2" s="23" t="s">
        <v>47</v>
      </c>
      <c r="B2" s="23"/>
      <c r="C2" s="23"/>
      <c r="D2" s="23"/>
    </row>
    <row r="3" spans="1:6" ht="47.25" customHeight="1" x14ac:dyDescent="0.25">
      <c r="A3" s="23" t="s">
        <v>45</v>
      </c>
      <c r="B3" s="23"/>
      <c r="C3" s="23"/>
      <c r="D3" s="23"/>
    </row>
    <row r="4" spans="1:6" ht="15.75" thickBot="1" x14ac:dyDescent="0.3">
      <c r="A4" s="29" t="s">
        <v>1</v>
      </c>
      <c r="B4" s="29"/>
      <c r="C4" s="29"/>
      <c r="D4" s="29"/>
    </row>
    <row r="5" spans="1:6" ht="6" customHeight="1" x14ac:dyDescent="0.3">
      <c r="A5" s="27"/>
      <c r="B5" s="27"/>
      <c r="C5" s="27"/>
      <c r="D5" s="27"/>
      <c r="E5" s="1"/>
      <c r="F5" s="1"/>
    </row>
    <row r="6" spans="1:6" ht="18" customHeight="1" x14ac:dyDescent="0.25">
      <c r="A6" s="28" t="s">
        <v>2</v>
      </c>
      <c r="B6" s="28" t="s">
        <v>3</v>
      </c>
      <c r="C6" s="28" t="s">
        <v>4</v>
      </c>
      <c r="D6" s="28"/>
    </row>
    <row r="7" spans="1:6" ht="30.75" x14ac:dyDescent="0.25">
      <c r="A7" s="28"/>
      <c r="B7" s="28"/>
      <c r="C7" s="2" t="s">
        <v>5</v>
      </c>
      <c r="D7" s="2" t="s">
        <v>6</v>
      </c>
    </row>
    <row r="8" spans="1:6" ht="3" customHeight="1" thickBot="1" x14ac:dyDescent="0.3">
      <c r="A8" s="3"/>
      <c r="B8" s="3"/>
      <c r="C8" s="3"/>
      <c r="D8" s="3"/>
      <c r="E8" s="1"/>
      <c r="F8" s="1"/>
    </row>
    <row r="9" spans="1:6" ht="3" customHeight="1" thickBot="1" x14ac:dyDescent="0.3">
      <c r="A9" s="3"/>
      <c r="B9" s="3"/>
      <c r="C9" s="3"/>
      <c r="D9" s="3"/>
      <c r="E9" s="1"/>
      <c r="F9" s="1"/>
    </row>
    <row r="10" spans="1:6" ht="15" customHeight="1" x14ac:dyDescent="0.25">
      <c r="A10" s="4" t="s">
        <v>7</v>
      </c>
      <c r="B10" s="5">
        <f>SUM(B11:B25)</f>
        <v>881.33333300000004</v>
      </c>
      <c r="C10" s="6">
        <f>+C11+C23+C24</f>
        <v>5102.73194255</v>
      </c>
      <c r="D10" s="6">
        <f>+D11+D23+D24</f>
        <v>100</v>
      </c>
      <c r="E10" s="16"/>
    </row>
    <row r="11" spans="1:6" x14ac:dyDescent="0.25">
      <c r="A11" s="4" t="s">
        <v>31</v>
      </c>
      <c r="B11" s="6"/>
      <c r="C11" s="6">
        <f>SUM(C12:C22)</f>
        <v>4621.3676349099997</v>
      </c>
      <c r="D11" s="6">
        <f>SUM(D12:D22)</f>
        <v>90.566537434074064</v>
      </c>
      <c r="E11" s="13"/>
    </row>
    <row r="12" spans="1:6" x14ac:dyDescent="0.25">
      <c r="A12" s="14" t="s">
        <v>32</v>
      </c>
      <c r="B12" s="6"/>
      <c r="C12" s="12">
        <v>702.51150199000006</v>
      </c>
      <c r="D12" s="12">
        <f>+(C12/$C$10)*100</f>
        <v>13.767360502165285</v>
      </c>
      <c r="E12" s="13"/>
    </row>
    <row r="13" spans="1:6" x14ac:dyDescent="0.25">
      <c r="A13" s="14" t="s">
        <v>33</v>
      </c>
      <c r="B13" s="6"/>
      <c r="C13" s="12">
        <v>18.921907000000001</v>
      </c>
      <c r="D13" s="12">
        <f>+(C13/$C$10)*100</f>
        <v>0.37081914576418279</v>
      </c>
      <c r="E13" s="13"/>
    </row>
    <row r="14" spans="1:6" ht="15" customHeight="1" x14ac:dyDescent="0.25">
      <c r="A14" s="14" t="s">
        <v>34</v>
      </c>
      <c r="B14" s="6"/>
      <c r="C14" s="12">
        <v>1140.2599510999999</v>
      </c>
      <c r="D14" s="12">
        <f t="shared" ref="D14:D24" si="0">+(C14/$C$10)*100</f>
        <v>22.346068026653484</v>
      </c>
      <c r="E14" s="13"/>
    </row>
    <row r="15" spans="1:6" ht="15" customHeight="1" x14ac:dyDescent="0.25">
      <c r="A15" s="14" t="s">
        <v>35</v>
      </c>
      <c r="B15" s="6"/>
      <c r="C15" s="12">
        <v>2224.8519495599999</v>
      </c>
      <c r="D15" s="12">
        <f t="shared" si="0"/>
        <v>43.60119196165671</v>
      </c>
      <c r="E15" s="13"/>
    </row>
    <row r="16" spans="1:6" x14ac:dyDescent="0.25">
      <c r="A16" s="14" t="s">
        <v>42</v>
      </c>
      <c r="B16" s="6"/>
      <c r="C16" s="12">
        <v>0.10374425999999999</v>
      </c>
      <c r="D16" s="12">
        <f t="shared" si="0"/>
        <v>2.0331120891323097E-3</v>
      </c>
      <c r="E16" s="13"/>
    </row>
    <row r="17" spans="1:5" x14ac:dyDescent="0.25">
      <c r="A17" s="14" t="s">
        <v>36</v>
      </c>
      <c r="B17" s="6"/>
      <c r="C17" s="12">
        <v>246.11152799999999</v>
      </c>
      <c r="D17" s="12">
        <f t="shared" si="0"/>
        <v>4.8231326036893503</v>
      </c>
      <c r="E17" s="13"/>
    </row>
    <row r="18" spans="1:5" x14ac:dyDescent="0.25">
      <c r="A18" s="14" t="s">
        <v>37</v>
      </c>
      <c r="B18" s="6"/>
      <c r="C18" s="12">
        <v>161.75975500000001</v>
      </c>
      <c r="D18" s="12">
        <f t="shared" si="0"/>
        <v>3.1700617790861938</v>
      </c>
      <c r="E18" s="13"/>
    </row>
    <row r="19" spans="1:5" x14ac:dyDescent="0.25">
      <c r="A19" s="14" t="s">
        <v>38</v>
      </c>
      <c r="B19" s="6"/>
      <c r="C19" s="12">
        <v>30.722169999999998</v>
      </c>
      <c r="D19" s="12">
        <f t="shared" si="0"/>
        <v>0.60207297474942689</v>
      </c>
      <c r="E19" s="13"/>
    </row>
    <row r="20" spans="1:5" x14ac:dyDescent="0.25">
      <c r="A20" s="14" t="s">
        <v>39</v>
      </c>
      <c r="B20" s="6"/>
      <c r="C20" s="12">
        <v>34.771498000000001</v>
      </c>
      <c r="D20" s="12">
        <f t="shared" si="0"/>
        <v>0.68142905391623532</v>
      </c>
      <c r="E20" s="13"/>
    </row>
    <row r="21" spans="1:5" x14ac:dyDescent="0.25">
      <c r="A21" s="14" t="s">
        <v>40</v>
      </c>
      <c r="B21" s="6"/>
      <c r="C21" s="12">
        <v>33.934424</v>
      </c>
      <c r="D21" s="12">
        <f t="shared" si="0"/>
        <v>0.6650246256722212</v>
      </c>
      <c r="E21" s="13"/>
    </row>
    <row r="22" spans="1:5" x14ac:dyDescent="0.25">
      <c r="A22" s="14" t="s">
        <v>41</v>
      </c>
      <c r="B22" s="6"/>
      <c r="C22" s="12">
        <v>27.419205999999999</v>
      </c>
      <c r="D22" s="12">
        <f t="shared" si="0"/>
        <v>0.53734364863182948</v>
      </c>
      <c r="E22" s="13"/>
    </row>
    <row r="23" spans="1:5" x14ac:dyDescent="0.25">
      <c r="A23" s="4" t="s">
        <v>43</v>
      </c>
      <c r="B23" s="6"/>
      <c r="C23" s="19">
        <v>0.15312000000000001</v>
      </c>
      <c r="D23" s="6">
        <f>+(C23/$C$10)*100</f>
        <v>3.0007455167923437E-3</v>
      </c>
      <c r="E23" s="13"/>
    </row>
    <row r="24" spans="1:5" ht="27" x14ac:dyDescent="0.25">
      <c r="A24" s="4" t="s">
        <v>46</v>
      </c>
      <c r="B24" s="6"/>
      <c r="C24" s="6">
        <v>481.21118763999999</v>
      </c>
      <c r="D24" s="6">
        <f t="shared" si="0"/>
        <v>9.4304618204091515</v>
      </c>
      <c r="E24" s="13"/>
    </row>
    <row r="25" spans="1:5" ht="15.75" customHeight="1" thickBot="1" x14ac:dyDescent="0.3">
      <c r="A25" s="20" t="s">
        <v>27</v>
      </c>
      <c r="B25" s="21">
        <v>881.33333300000004</v>
      </c>
      <c r="C25" s="20"/>
      <c r="D25" s="20"/>
      <c r="E25" s="13"/>
    </row>
    <row r="26" spans="1:5" x14ac:dyDescent="0.25">
      <c r="A26" s="31" t="s">
        <v>28</v>
      </c>
      <c r="B26" s="31"/>
      <c r="C26" s="31"/>
      <c r="D26" s="31"/>
      <c r="E26" s="13"/>
    </row>
    <row r="27" spans="1:5" x14ac:dyDescent="0.25">
      <c r="A27" s="32" t="s">
        <v>29</v>
      </c>
      <c r="B27" s="32"/>
      <c r="C27" s="32"/>
      <c r="D27" s="32"/>
      <c r="E27" s="13"/>
    </row>
    <row r="28" spans="1:5" ht="15" customHeight="1" x14ac:dyDescent="0.25">
      <c r="A28" s="33" t="s">
        <v>30</v>
      </c>
      <c r="B28" s="33"/>
      <c r="C28" s="33"/>
      <c r="D28" s="33"/>
      <c r="E28" s="13"/>
    </row>
    <row r="29" spans="1:5" x14ac:dyDescent="0.25">
      <c r="A29" s="17"/>
      <c r="B29" s="17"/>
      <c r="C29" s="17"/>
      <c r="D29" s="17"/>
      <c r="E29" s="10"/>
    </row>
  </sheetData>
  <mergeCells count="12">
    <mergeCell ref="A1:B1"/>
    <mergeCell ref="C1:D1"/>
    <mergeCell ref="A26:D26"/>
    <mergeCell ref="A27:D27"/>
    <mergeCell ref="A28:D28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7376C2-6611-4F30-B8FD-1752A1700A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FA236-F13D-4773-A4C8-E0B01F2E3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BEA92B-09DA-4EDB-95A9-22134ED860D3}">
  <ds:schemaRefs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 de Windows</dc:creator>
  <cp:lastModifiedBy>Usuario de Windows</cp:lastModifiedBy>
  <cp:lastPrinted>2019-02-25T20:06:35Z</cp:lastPrinted>
  <dcterms:created xsi:type="dcterms:W3CDTF">2019-01-15T02:00:33Z</dcterms:created>
  <dcterms:modified xsi:type="dcterms:W3CDTF">2019-04-30T18:47:47Z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