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RCER TRIMESTRE\Anexos en Excel\"/>
    </mc:Choice>
  </mc:AlternateContent>
  <bookViews>
    <workbookView xWindow="0" yWindow="0" windowWidth="15600" windowHeight="9240" firstSheet="4" activeTab="8"/>
  </bookViews>
  <sheets>
    <sheet name="Adecuaciones Presupuestarias" sheetId="7" r:id="rId1"/>
    <sheet name="Ing. Exc Autorizados" sheetId="14" r:id="rId2"/>
    <sheet name="Ing. Exc Infor." sheetId="17" r:id="rId3"/>
    <sheet name="Aprovechamientos Otros" sheetId="15" r:id="rId4"/>
    <sheet name="Acuerdos de Ministración" sheetId="9" r:id="rId5"/>
    <sheet name="Balances" sheetId="10" r:id="rId6"/>
    <sheet name="Seguridad Pública y Nacional" sheetId="11" r:id="rId7"/>
    <sheet name="Incrementos Salariales" sheetId="12" r:id="rId8"/>
    <sheet name="Inv. Fís." sheetId="1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#REF!</definedName>
    <definedName name="\a" localSheetId="2">#REF!</definedName>
    <definedName name="\a" localSheetId="8">#N/A</definedName>
    <definedName name="\a">#REF!</definedName>
    <definedName name="\b" localSheetId="1">#REF!</definedName>
    <definedName name="\b" localSheetId="2">#REF!</definedName>
    <definedName name="\b" localSheetId="8">#N/A</definedName>
    <definedName name="\b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0" hidden="1">'Adecuaciones Presupuestarias'!#REF!</definedName>
    <definedName name="_xlnm._FilterDatabase" localSheetId="7" hidden="1">'Incrementos Salariales'!$A$8:$G$264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rt" localSheetId="1" hidden="1">#REF!</definedName>
    <definedName name="_Sort" localSheetId="2" hidden="1">#REF!</definedName>
    <definedName name="_Sort" hidden="1">#REF!</definedName>
    <definedName name="ABRIL" localSheetId="1">#REF!</definedName>
    <definedName name="ABRIL" localSheetId="2">#REF!</definedName>
    <definedName name="ABRIL">#REF!</definedName>
    <definedName name="ABRIL_1" localSheetId="1">#REF!</definedName>
    <definedName name="ABRIL_1" localSheetId="2">#REF!</definedName>
    <definedName name="ABRIL_1">#REF!</definedName>
    <definedName name="ABRIL_COMP" localSheetId="1">#REF!</definedName>
    <definedName name="ABRIL_COMP" localSheetId="2">#REF!</definedName>
    <definedName name="ABRIL_COMP">#REF!</definedName>
    <definedName name="ACUM" localSheetId="1">#REF!</definedName>
    <definedName name="ACUM" localSheetId="2">#REF!</definedName>
    <definedName name="ACUM">#REF!</definedName>
    <definedName name="AGO" localSheetId="1">#REF!</definedName>
    <definedName name="AGO" localSheetId="2">#REF!</definedName>
    <definedName name="AGO">#REF!</definedName>
    <definedName name="AGUA" localSheetId="1">#REF!</definedName>
    <definedName name="AGUA" localSheetId="2">#REF!</definedName>
    <definedName name="AGUA">#REF!</definedName>
    <definedName name="ANUAL" localSheetId="1">#REF!</definedName>
    <definedName name="ANUAL" localSheetId="2">#REF!</definedName>
    <definedName name="ANUAL">#REF!</definedName>
    <definedName name="_xlnm.Extract">[1]EGRESOS!#REF!</definedName>
    <definedName name="_xlnm.Print_Area" localSheetId="4">'Acuerdos de Ministración'!$A$1:$C$17</definedName>
    <definedName name="_xlnm.Print_Area" localSheetId="5">Balances!$A$3:$G$32</definedName>
    <definedName name="_xlnm.Print_Area" localSheetId="1">'Ing. Exc Autorizados'!$A$1:$C$69</definedName>
    <definedName name="_xlnm.Print_Area" localSheetId="2">'Ing. Exc Infor.'!$A$1:$C$25</definedName>
    <definedName name="_xlnm.Print_Area" localSheetId="8">'Inv. Fís.'!$B$3:$J$19</definedName>
    <definedName name="_xlnm.Print_Area" localSheetId="6">'Seguridad Pública y Nacional'!$A$3:$D$18</definedName>
    <definedName name="AS" localSheetId="7" hidden="1">#N/A</definedName>
    <definedName name="as" localSheetId="1">#REF!</definedName>
    <definedName name="as" localSheetId="2">#REF!</definedName>
    <definedName name="as">#REF!</definedName>
    <definedName name="asd" localSheetId="1" hidden="1">#REF!</definedName>
    <definedName name="asd" localSheetId="2" hidden="1">#REF!</definedName>
    <definedName name="asd" hidden="1">#REF!</definedName>
    <definedName name="ASISTENC" localSheetId="1">#REF!</definedName>
    <definedName name="ASISTENC" localSheetId="2">#REF!</definedName>
    <definedName name="ASISTENC">#REF!</definedName>
    <definedName name="_xlnm.Database">[2]REPORTO!#REF!</definedName>
    <definedName name="buena" localSheetId="1">#REF!</definedName>
    <definedName name="buena" localSheetId="2">#REF!</definedName>
    <definedName name="buena">#REF!</definedName>
    <definedName name="bun" localSheetId="1">#REF!</definedName>
    <definedName name="bun" localSheetId="2">#REF!</definedName>
    <definedName name="bun">#REF!</definedName>
    <definedName name="COMP" localSheetId="1">#REF!</definedName>
    <definedName name="COMP" localSheetId="2">#REF!</definedName>
    <definedName name="COMP">#REF!</definedName>
    <definedName name="COMP_PANUAL" localSheetId="1">#REF!</definedName>
    <definedName name="COMP_PANUAL" localSheetId="2">#REF!</definedName>
    <definedName name="COMP_PANUAL">#REF!</definedName>
    <definedName name="COMP_RAUL" localSheetId="1">#REF!</definedName>
    <definedName name="COMP_RAUL" localSheetId="2">#REF!</definedName>
    <definedName name="COMP_RAUL">#REF!</definedName>
    <definedName name="COMPARATIVO" localSheetId="1">#REF!</definedName>
    <definedName name="COMPARATIVO" localSheetId="2">#REF!</definedName>
    <definedName name="COMPARATIVO">#REF!</definedName>
    <definedName name="CON_2006" localSheetId="1">#REF!</definedName>
    <definedName name="CON_2006" localSheetId="2">#REF!</definedName>
    <definedName name="CON_2006">#REF!</definedName>
    <definedName name="CTOS" localSheetId="1">#REF!</definedName>
    <definedName name="CTOS" localSheetId="2">#REF!</definedName>
    <definedName name="CTOS">#REF!</definedName>
    <definedName name="CTOS1" localSheetId="1">#REF!</definedName>
    <definedName name="CTOS1" localSheetId="2">#REF!</definedName>
    <definedName name="CTOS1">#REF!</definedName>
    <definedName name="cuapara2a">[3]BASE!$J$168:$W$206</definedName>
    <definedName name="cuapara2b">[3]BASE!$Z$168:$AM$207</definedName>
    <definedName name="cuatro" localSheetId="1">#REF!</definedName>
    <definedName name="cuatro" localSheetId="2">#REF!</definedName>
    <definedName name="cuatro">#REF!</definedName>
    <definedName name="DESTINO" localSheetId="1">#REF!</definedName>
    <definedName name="DESTINO" localSheetId="2">#REF!</definedName>
    <definedName name="DESTINO">#REF!</definedName>
    <definedName name="DFF" localSheetId="1">#REF!</definedName>
    <definedName name="DFF" localSheetId="2">#REF!</definedName>
    <definedName name="DFF">#REF!</definedName>
    <definedName name="DGD" localSheetId="1">#REF!</definedName>
    <definedName name="DGD" localSheetId="2">#REF!</definedName>
    <definedName name="DGD">#REF!</definedName>
    <definedName name="DGDDG" localSheetId="1">#REF!</definedName>
    <definedName name="DGDDG" localSheetId="2">#REF!</definedName>
    <definedName name="DGDDG">#REF!</definedName>
    <definedName name="DGDG" localSheetId="1">#REF!</definedName>
    <definedName name="DGDG" localSheetId="2">#REF!</definedName>
    <definedName name="DGDG">#REF!</definedName>
    <definedName name="DGDG1" localSheetId="1">#REF!</definedName>
    <definedName name="DGDG1" localSheetId="2">#REF!</definedName>
    <definedName name="DGDG1">#REF!</definedName>
    <definedName name="DGGD" localSheetId="1">#REF!</definedName>
    <definedName name="DGGD" localSheetId="2">#REF!</definedName>
    <definedName name="DGGD">#REF!</definedName>
    <definedName name="DOLLY" localSheetId="1">#REF!</definedName>
    <definedName name="DOLLY" localSheetId="2">#REF!</definedName>
    <definedName name="DOLLY">#REF!</definedName>
    <definedName name="ejer_2007" localSheetId="1">#REF!</definedName>
    <definedName name="ejer_2007" localSheetId="2">#REF!</definedName>
    <definedName name="ejer_2007">#REF!</definedName>
    <definedName name="FEB_URS" localSheetId="1">#REF!</definedName>
    <definedName name="FEB_URS" localSheetId="2">#REF!</definedName>
    <definedName name="FEB_URS">#REF!</definedName>
    <definedName name="four" localSheetId="1">#REF!</definedName>
    <definedName name="four" localSheetId="2">#REF!</definedName>
    <definedName name="four">#REF!</definedName>
    <definedName name="FUN" localSheetId="1">#REF!</definedName>
    <definedName name="FUN" localSheetId="2">#REF!</definedName>
    <definedName name="FUN">#REF!</definedName>
    <definedName name="FUN_LEG" localSheetId="1">#REF!</definedName>
    <definedName name="FUN_LEG" localSheetId="2">#REF!</definedName>
    <definedName name="FUN_LEG">#REF!</definedName>
    <definedName name="FUNCION" localSheetId="1">#REF!</definedName>
    <definedName name="FUNCION" localSheetId="2">#REF!</definedName>
    <definedName name="FUNCION">#REF!</definedName>
    <definedName name="GDGD" localSheetId="1">#REF!</definedName>
    <definedName name="GDGD" localSheetId="2">#REF!</definedName>
    <definedName name="GDGD">#REF!</definedName>
    <definedName name="GDGD1" localSheetId="1">#REF!</definedName>
    <definedName name="GDGD1" localSheetId="2">#REF!</definedName>
    <definedName name="GDGD1">#REF!</definedName>
    <definedName name="GGER" localSheetId="1">#REF!</definedName>
    <definedName name="GGER" localSheetId="2">#REF!</definedName>
    <definedName name="GGER">#REF!</definedName>
    <definedName name="_xlnm.Recorder">#REF!</definedName>
    <definedName name="GRAF" localSheetId="1">#REF!</definedName>
    <definedName name="GRAF" localSheetId="2">#REF!</definedName>
    <definedName name="GRAF">#REF!</definedName>
    <definedName name="grafica_aut" localSheetId="1">#REF!</definedName>
    <definedName name="grafica_aut" localSheetId="2">#REF!</definedName>
    <definedName name="grafica_aut">#REF!</definedName>
    <definedName name="GRAFICO" localSheetId="1">#REF!</definedName>
    <definedName name="GRAFICO" localSheetId="2">#REF!</definedName>
    <definedName name="GRAFICO">#REF!</definedName>
    <definedName name="GTOMEDES_OK" localSheetId="1">#REF!</definedName>
    <definedName name="GTOMEDES_OK" localSheetId="2">#REF!</definedName>
    <definedName name="GTOMEDES_OK">#REF!</definedName>
    <definedName name="HF">[4]T1705HF!$B$20:$B$20</definedName>
    <definedName name="Imprimir_área_IM" localSheetId="1">#REF!</definedName>
    <definedName name="Imprimir_área_IM" localSheetId="2">#REF!</definedName>
    <definedName name="Imprimir_área_IM">#REF!</definedName>
    <definedName name="JUN" localSheetId="1">#REF!</definedName>
    <definedName name="JUN" localSheetId="2">#REF!</definedName>
    <definedName name="JUN">#REF!</definedName>
    <definedName name="JUN_2" localSheetId="1">#REF!</definedName>
    <definedName name="JUN_2" localSheetId="2">#REF!</definedName>
    <definedName name="JUN_2">#REF!</definedName>
    <definedName name="L_OC_DIC" localSheetId="1">#REF!</definedName>
    <definedName name="L_OC_DIC" localSheetId="2">#REF!</definedName>
    <definedName name="L_OC_DIC">#REF!</definedName>
    <definedName name="libre" localSheetId="1">#REF!</definedName>
    <definedName name="libre" localSheetId="2">#REF!</definedName>
    <definedName name="libre">#REF!</definedName>
    <definedName name="LIQUI" localSheetId="1">#REF!</definedName>
    <definedName name="LIQUI" localSheetId="2">#REF!</definedName>
    <definedName name="LIQUI">#REF!</definedName>
    <definedName name="Marcelino_complemento" localSheetId="1">#REF!,#REF!,#REF!,#REF!,#REF!</definedName>
    <definedName name="Marcelino_complemento" localSheetId="2">#REF!,#REF!,#REF!,#REF!,#REF!</definedName>
    <definedName name="Marcelino_complemento">#REF!,#REF!,#REF!,#REF!,#REF!</definedName>
    <definedName name="Marcelino_Periodo" localSheetId="1">#REF!,#REF!,#REF!,#REF!,#REF!</definedName>
    <definedName name="Marcelino_Periodo" localSheetId="2">#REF!,#REF!,#REF!,#REF!,#REF!</definedName>
    <definedName name="Marcelino_Periodo">#REF!,#REF!,#REF!,#REF!,#REF!</definedName>
    <definedName name="NUMARE_1">[5]AREAS1!$A$2:$C$600</definedName>
    <definedName name="OOO" localSheetId="1">#REF!</definedName>
    <definedName name="OOO" localSheetId="2">#REF!</definedName>
    <definedName name="OOO">#REF!</definedName>
    <definedName name="PASTA" localSheetId="1">#REF!</definedName>
    <definedName name="PASTA" localSheetId="2">#REF!</definedName>
    <definedName name="PASTA">#REF!</definedName>
    <definedName name="POR" localSheetId="1">#REF!</definedName>
    <definedName name="POR" localSheetId="2">#REF!</definedName>
    <definedName name="POR">#REF!</definedName>
    <definedName name="prueba1">[3]BASE!$C$6:$F$49</definedName>
    <definedName name="prueba1a">[3]BASE!$J$6:$W$46</definedName>
    <definedName name="prueba1b">[3]BASE!$Z$6:$AM$48</definedName>
    <definedName name="prueba2">[3]BASE!$C$120:$F$206</definedName>
    <definedName name="PTA" localSheetId="1">#REF!</definedName>
    <definedName name="PTA" localSheetId="2">#REF!</definedName>
    <definedName name="PTA">#REF!</definedName>
    <definedName name="SEG_ENE">'[6]2da. ENERO-2000'!$A$10:$K$927</definedName>
    <definedName name="SEG_OCT" localSheetId="1">#REF!</definedName>
    <definedName name="SEG_OCT" localSheetId="2">#REF!</definedName>
    <definedName name="SEG_OCT">#REF!</definedName>
    <definedName name="SI" localSheetId="1">#REF!</definedName>
    <definedName name="SI" localSheetId="2">#REF!</definedName>
    <definedName name="SI">#REF!</definedName>
    <definedName name="TCAIE">[7]CH1902!$B$20:$B$20</definedName>
    <definedName name="TECHO_PROG_ANUAL" localSheetId="1">#REF!</definedName>
    <definedName name="TECHO_PROG_ANUAL" localSheetId="2">#REF!</definedName>
    <definedName name="TECHO_PROG_ANUAL">#REF!</definedName>
    <definedName name="Temporal" localSheetId="1">#REF!</definedName>
    <definedName name="Temporal" localSheetId="2">#REF!</definedName>
    <definedName name="Temporal">#REF!</definedName>
    <definedName name="_xlnm.Print_Titles" localSheetId="0">'Adecuaciones Presupuestarias'!$1:$9</definedName>
    <definedName name="_xlnm.Print_Titles" localSheetId="2">#REF!</definedName>
    <definedName name="_xlnm.Print_Titles">#REF!</definedName>
    <definedName name="tres" localSheetId="1">#REF!</definedName>
    <definedName name="tres" localSheetId="2">#REF!</definedName>
    <definedName name="tres">#REF!</definedName>
    <definedName name="VELOZ" localSheetId="1">#REF!</definedName>
    <definedName name="VELOZ" localSheetId="2">#REF!</definedName>
    <definedName name="VELOZ">#REF!</definedName>
    <definedName name="VIDA" localSheetId="1">#REF!</definedName>
    <definedName name="VIDA" localSheetId="2">#REF!</definedName>
    <definedName name="VIDA">#REF!</definedName>
    <definedName name="yes" localSheetId="1">#REF!</definedName>
    <definedName name="yes" localSheetId="2">#REF!</definedName>
    <definedName name="yes">#REF!</definedName>
    <definedName name="YO" localSheetId="1">#REF!</definedName>
    <definedName name="YO" localSheetId="2">#REF!</definedName>
    <definedName name="Y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8" l="1"/>
  <c r="H16" i="18"/>
  <c r="G16" i="18"/>
  <c r="I15" i="18"/>
  <c r="H15" i="18"/>
  <c r="G15" i="18"/>
  <c r="I14" i="18"/>
  <c r="H14" i="18"/>
  <c r="G14" i="18"/>
  <c r="E13" i="18"/>
  <c r="I13" i="18" s="1"/>
  <c r="D13" i="18"/>
  <c r="H13" i="18" s="1"/>
  <c r="C13" i="18"/>
  <c r="G13" i="18" s="1"/>
  <c r="I10" i="18"/>
  <c r="H10" i="18"/>
  <c r="G10" i="18"/>
  <c r="I9" i="18"/>
  <c r="H9" i="18"/>
  <c r="G9" i="18"/>
  <c r="E8" i="18"/>
  <c r="I8" i="18" s="1"/>
  <c r="D8" i="18"/>
  <c r="H8" i="18" s="1"/>
  <c r="C8" i="18"/>
  <c r="G8" i="18" s="1"/>
  <c r="L213" i="7" l="1"/>
  <c r="L209" i="7"/>
  <c r="L208" i="7"/>
  <c r="L207" i="7"/>
  <c r="L204" i="7"/>
  <c r="L201" i="7"/>
  <c r="L198" i="7"/>
  <c r="L197" i="7"/>
  <c r="L196" i="7"/>
  <c r="L195" i="7"/>
  <c r="L194" i="7"/>
  <c r="L193" i="7"/>
  <c r="L192" i="7"/>
  <c r="L191" i="7"/>
  <c r="L190" i="7"/>
  <c r="L189" i="7"/>
  <c r="L186" i="7"/>
  <c r="L183" i="7"/>
  <c r="L181" i="7"/>
  <c r="L178" i="7"/>
  <c r="L177" i="7"/>
  <c r="L175" i="7"/>
  <c r="L172" i="7"/>
  <c r="L171" i="7"/>
  <c r="L168" i="7"/>
  <c r="L165" i="7"/>
  <c r="L163" i="7"/>
  <c r="L160" i="7"/>
  <c r="L157" i="7"/>
  <c r="L156" i="7"/>
  <c r="L155" i="7"/>
  <c r="L152" i="7"/>
  <c r="L151" i="7"/>
  <c r="L148" i="7"/>
  <c r="L147" i="7"/>
  <c r="L144" i="7"/>
  <c r="L142" i="7"/>
  <c r="L139" i="7"/>
  <c r="L136" i="7"/>
  <c r="L135" i="7"/>
  <c r="L134" i="7"/>
  <c r="L133" i="7"/>
  <c r="L131" i="7"/>
  <c r="L130" i="7"/>
  <c r="L129" i="7"/>
  <c r="L128" i="7"/>
  <c r="L127" i="7"/>
  <c r="L126" i="7"/>
  <c r="L125" i="7"/>
  <c r="L124" i="7"/>
  <c r="L123" i="7"/>
  <c r="L122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5" i="7"/>
  <c r="L104" i="7"/>
  <c r="L103" i="7"/>
  <c r="L102" i="7"/>
  <c r="L101" i="7"/>
  <c r="L100" i="7"/>
  <c r="L97" i="7"/>
  <c r="L95" i="7"/>
  <c r="L92" i="7"/>
  <c r="L91" i="7"/>
  <c r="L90" i="7"/>
  <c r="L89" i="7"/>
  <c r="L88" i="7"/>
  <c r="L87" i="7"/>
  <c r="L86" i="7"/>
  <c r="L85" i="7"/>
  <c r="L84" i="7"/>
  <c r="L81" i="7"/>
  <c r="L80" i="7"/>
  <c r="L78" i="7"/>
  <c r="L75" i="7"/>
  <c r="L74" i="7"/>
  <c r="L73" i="7"/>
  <c r="L72" i="7"/>
  <c r="L70" i="7"/>
  <c r="L69" i="7"/>
  <c r="L68" i="7"/>
  <c r="L65" i="7"/>
  <c r="L63" i="7"/>
  <c r="L60" i="7"/>
  <c r="L59" i="7"/>
  <c r="L58" i="7"/>
  <c r="L57" i="7"/>
  <c r="L55" i="7"/>
  <c r="L52" i="7"/>
  <c r="L51" i="7"/>
  <c r="L50" i="7"/>
  <c r="L49" i="7"/>
  <c r="L47" i="7"/>
  <c r="L44" i="7"/>
  <c r="L43" i="7"/>
  <c r="L41" i="7"/>
  <c r="L40" i="7"/>
  <c r="L39" i="7"/>
  <c r="L38" i="7"/>
  <c r="L36" i="7"/>
  <c r="L35" i="7"/>
  <c r="L34" i="7"/>
  <c r="L33" i="7"/>
  <c r="L32" i="7"/>
  <c r="L31" i="7"/>
  <c r="L30" i="7"/>
  <c r="L29" i="7"/>
  <c r="L28" i="7"/>
  <c r="L25" i="7"/>
  <c r="L21" i="7"/>
  <c r="L20" i="7"/>
  <c r="L17" i="7"/>
  <c r="L14" i="7"/>
  <c r="G264" i="12" l="1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F8" i="12"/>
  <c r="G8" i="12" s="1"/>
  <c r="E8" i="12"/>
  <c r="D8" i="12"/>
  <c r="C8" i="12"/>
  <c r="D7" i="15" l="1"/>
  <c r="C8" i="17" l="1"/>
  <c r="C7" i="14" l="1"/>
  <c r="C12" i="17" l="1"/>
  <c r="C7" i="17"/>
  <c r="D8" i="11" l="1"/>
  <c r="D7" i="11" s="1"/>
  <c r="C10" i="9" l="1"/>
  <c r="C9" i="9" s="1"/>
</calcChain>
</file>

<file path=xl/sharedStrings.xml><?xml version="1.0" encoding="utf-8"?>
<sst xmlns="http://schemas.openxmlformats.org/spreadsheetml/2006/main" count="847" uniqueCount="531">
  <si>
    <t>Sector central</t>
  </si>
  <si>
    <t>Entidades apoyadas</t>
  </si>
  <si>
    <t>Órganos Desconcentrados</t>
  </si>
  <si>
    <t>D00</t>
  </si>
  <si>
    <t>Ramos Administrativos</t>
  </si>
  <si>
    <t>Oficina de la Presidencia de la República</t>
  </si>
  <si>
    <t>Gobernación</t>
  </si>
  <si>
    <t>A00</t>
  </si>
  <si>
    <t>Instituto Nacional para el Federalismo y el Desarrollo Municipal</t>
  </si>
  <si>
    <t>Prevención y Readaptación Social</t>
  </si>
  <si>
    <t>F00</t>
  </si>
  <si>
    <t>G00</t>
  </si>
  <si>
    <t>Secretaría General del Consejo Nacional de Población</t>
  </si>
  <si>
    <t>I00</t>
  </si>
  <si>
    <t>Centro de Investigación y Seguridad Nacional</t>
  </si>
  <si>
    <t>J00</t>
  </si>
  <si>
    <t>Comisión para la Seguridad y el Desarrollo Integral en el Estado de Michoacán</t>
  </si>
  <si>
    <t>K00</t>
  </si>
  <si>
    <t>L00</t>
  </si>
  <si>
    <t>M00</t>
  </si>
  <si>
    <t>Secretaría Técnica de la Comisión Calificadora de Publicaciones y Revistas Ilustradas</t>
  </si>
  <si>
    <t>N00</t>
  </si>
  <si>
    <t>O00</t>
  </si>
  <si>
    <t>P00</t>
  </si>
  <si>
    <t>Secretaría Ejecutiva del Sistema Nacional para la Protección Integral de Niñas, Niños y Adolescentes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</si>
  <si>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</si>
  <si>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</si>
  <si>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</si>
  <si>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</si>
  <si>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</si>
  <si>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</si>
  <si>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</si>
  <si>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Relaciones Exteriores</t>
  </si>
  <si>
    <t>B00</t>
  </si>
  <si>
    <t>C00</t>
  </si>
  <si>
    <t>Agencia Mexicana de Cooperación Internacional para el Desarrollo</t>
  </si>
  <si>
    <t>Hacienda y Crédito Público</t>
  </si>
  <si>
    <t>Comisión Nacional Bancaria y de Valores</t>
  </si>
  <si>
    <t>Comisión Nacional de Seguros y Fianzas</t>
  </si>
  <si>
    <t>Comisión Nacional del Sistema de Ahorro para el Retiro</t>
  </si>
  <si>
    <t>E00</t>
  </si>
  <si>
    <t>HAN</t>
  </si>
  <si>
    <t>Financiera Nacional de Desarrollo Agropecuario, Rural, Forestal y Pesquero</t>
  </si>
  <si>
    <t>Agricultura, Ganadería, Desarrollo Rural, Pesca y Alimentación</t>
  </si>
  <si>
    <t>Agencia de Servicios a la Comercialización y Desarrollo de Mercados Agropecuarios</t>
  </si>
  <si>
    <t>Comisión Nacional de Acuacultura y Pesca</t>
  </si>
  <si>
    <t>Fideicomiso de Riesgo Compartido</t>
  </si>
  <si>
    <t>I9H</t>
  </si>
  <si>
    <t>Instituto Nacional para el Desarrollo de Capacidades del Sector Rural, A.C.</t>
  </si>
  <si>
    <t>IZI</t>
  </si>
  <si>
    <t>Comisión Nacional de las Zonas Áridas</t>
  </si>
  <si>
    <t>Comunicaciones y Transportes</t>
  </si>
  <si>
    <t>J2Z</t>
  </si>
  <si>
    <t>Administración Portuaria Integral de Guaymas, S.A. de C.V.</t>
  </si>
  <si>
    <t>J4V</t>
  </si>
  <si>
    <t>Fideicomiso de Formación y Capacitación para el Personal de la Marina Mercante Nacional</t>
  </si>
  <si>
    <t>Economía</t>
  </si>
  <si>
    <t>K2H</t>
  </si>
  <si>
    <t>Centro Nacional de Metrología</t>
  </si>
  <si>
    <t>ProMéxico</t>
  </si>
  <si>
    <t>Educación Pública</t>
  </si>
  <si>
    <t>Coordinación Nacional del Servicio Profesional Docente</t>
  </si>
  <si>
    <t>MAR</t>
  </si>
  <si>
    <t>Fondo de Cultura Económica</t>
  </si>
  <si>
    <t>L9T</t>
  </si>
  <si>
    <t>Fideicomiso de los Sistemas Normalizado de Competencia Laboral y de Certificación de Competencia Laboral</t>
  </si>
  <si>
    <t>Instituto Nacional para la Educación de los Adultos</t>
  </si>
  <si>
    <t>MDE</t>
  </si>
  <si>
    <t>Instituto Nacional de la Infraestructura Física Educativa</t>
  </si>
  <si>
    <t>MGC</t>
  </si>
  <si>
    <t>Patronato de Obras e Instalaciones del Instituto Politécnico Nacional</t>
  </si>
  <si>
    <t>Salud</t>
  </si>
  <si>
    <t>Administración del Patrimonio de la Beneficencia Pública</t>
  </si>
  <si>
    <t>Centro Nacional de la Transfusión Sanguínea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</si>
  <si>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</si>
  <si>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</si>
  <si>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</si>
  <si>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</si>
  <si>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Comisión Federal para la Protección contra Riesgos Sanitarios</t>
  </si>
  <si>
    <t>Centro Nacional de Excelencia Tecnológica en Salud</t>
  </si>
  <si>
    <t>Comisión Nacional de Bioética</t>
  </si>
  <si>
    <t>X00</t>
  </si>
  <si>
    <t>Centro Nacional para la Prevención y el Control de las Adicciones</t>
  </si>
  <si>
    <t>NBV</t>
  </si>
  <si>
    <t>Instituto Nacional de Cancerología</t>
  </si>
  <si>
    <t>NCH</t>
  </si>
  <si>
    <t>Instituto Nacional de Medicina Genómica</t>
  </si>
  <si>
    <t>Trabajo y Previsión Social</t>
  </si>
  <si>
    <t>Comité Nacional Mixto de Protección al Salario</t>
  </si>
  <si>
    <t>Desarrollo Agrario, Territorial y Urbano</t>
  </si>
  <si>
    <t>Medio Ambiente y Recursos Naturales</t>
  </si>
  <si>
    <t>Comisión Nacional del Agua</t>
  </si>
  <si>
    <t>Comisión Nacional Forestal</t>
  </si>
  <si>
    <t>Procuraduría General de la República</t>
  </si>
  <si>
    <t>Agencia de Investigación Criminal</t>
  </si>
  <si>
    <t>SKC</t>
  </si>
  <si>
    <t>Instituto Nacional de Ciencias Penales</t>
  </si>
  <si>
    <t>Energía</t>
  </si>
  <si>
    <t>T0O</t>
  </si>
  <si>
    <t>Instituto Mexicano del Petróleo</t>
  </si>
  <si>
    <t>Desarrollo Social</t>
  </si>
  <si>
    <t>Instituto Nacional de Desarrollo Social</t>
  </si>
  <si>
    <t>Turismo</t>
  </si>
  <si>
    <t>W3J</t>
  </si>
  <si>
    <t>Consejo de Promoción Turística de México, S.A. de C.V.</t>
  </si>
  <si>
    <t>Función Pública</t>
  </si>
  <si>
    <t>Tribunales Agrarios</t>
  </si>
  <si>
    <t>Consejo Nacional de Ciencia y Tecnología</t>
  </si>
  <si>
    <t>Centro de Investigación en Química Aplicada</t>
  </si>
  <si>
    <t>Comisión Reguladora de Energía</t>
  </si>
  <si>
    <t>Comisión Nacional de Hidrocarburos</t>
  </si>
  <si>
    <t>Entidades no Sectorizadas</t>
  </si>
  <si>
    <t>AYB</t>
  </si>
  <si>
    <t>Comisión Nacional para el Desarrollo de los Pueblos Indígenas</t>
  </si>
  <si>
    <t xml:space="preserve">Informes sobre la Situación Económica,
las Finanzas Públicas y la Deuda Pública </t>
  </si>
  <si>
    <t>ADECUACIONES PRESUPUESTARIAS SUPERIORES A 5%</t>
  </si>
  <si>
    <t>(Millones de pesos)</t>
  </si>
  <si>
    <t>Porcentaje de</t>
  </si>
  <si>
    <t>Ramo / Entidad / Unidad Responsable</t>
  </si>
  <si>
    <t>Aprobado</t>
  </si>
  <si>
    <r>
      <t xml:space="preserve">variación </t>
    </r>
    <r>
      <rPr>
        <vertAlign val="superscript"/>
        <sz val="10"/>
        <rFont val="Soberana Sans"/>
        <family val="3"/>
      </rPr>
      <t>2_/</t>
    </r>
  </si>
  <si>
    <t>Nota: Los porcentajes pueden variar debido al redondeo de las cifras.</t>
  </si>
  <si>
    <t>1_/ Corresponde al saldo registrado en cada periodo en el sistema establecido en el artículo 10, fracción IV, inciso b), del Reglamento de la LFPRH.</t>
  </si>
  <si>
    <t>2_/ Se obtiene al sumar o restar al presupuesto aprobado el monto de las adecuaciones correspondiente al periodo que se reporta, y el resultado (presupuesto modificado), se compara en términos porcentuales con el presupuesto aprobado.</t>
  </si>
  <si>
    <t>n.a.: No aplica. -o-: mayor de 100 por ciento.</t>
  </si>
  <si>
    <t>Fuente: Secretaría de Hacienda y Crédito Público.</t>
  </si>
  <si>
    <r>
      <t xml:space="preserve">Modificado </t>
    </r>
    <r>
      <rPr>
        <vertAlign val="superscript"/>
        <sz val="10"/>
        <rFont val="Soberana Sans"/>
        <family val="3"/>
      </rPr>
      <t>1_/</t>
    </r>
  </si>
  <si>
    <t>Gasto Programable</t>
  </si>
  <si>
    <t>Fuente: Poderes y Entes autónomos e Instituto Mexicano del Seguro Social.</t>
  </si>
  <si>
    <r>
      <rPr>
        <vertAlign val="superscript"/>
        <sz val="8"/>
        <color theme="1"/>
        <rFont val="Soberana Sans"/>
        <family val="3"/>
      </rPr>
      <t>1_/</t>
    </r>
    <r>
      <rPr>
        <sz val="8"/>
        <color theme="1"/>
        <rFont val="Soberana Sans"/>
        <family val="3"/>
      </rPr>
      <t xml:space="preserve"> Incluye cifras revisadas al cierre del ejercicio.</t>
    </r>
  </si>
  <si>
    <t>Nota: Las sumas parciales pueden no coincidir con los totales debido al redondeo de las cifras.</t>
  </si>
  <si>
    <t>Instituto Mexicano del Seguro Social</t>
  </si>
  <si>
    <t>Instituto Federal de Telecomunicaciones</t>
  </si>
  <si>
    <t>Instituto Nacional para la Evaluación de la Educación</t>
  </si>
  <si>
    <t>Comisión Federal de Competencia Económica</t>
  </si>
  <si>
    <t>Instituto Nacional de Estadística y Geografía</t>
  </si>
  <si>
    <t>Instituto Nacional Electoral</t>
  </si>
  <si>
    <t>Suprema Corte de Justicia de la Nación</t>
  </si>
  <si>
    <t>Poder Judicial</t>
  </si>
  <si>
    <t>Auditoría Superior de la Federación</t>
  </si>
  <si>
    <t>H. Cámara de Diputados</t>
  </si>
  <si>
    <t>Poder Legislativo</t>
  </si>
  <si>
    <t>Total</t>
  </si>
  <si>
    <t>Poder / Ente autónomo / Entidad</t>
  </si>
  <si>
    <t>INGRESOS EXCEDENTES INFORMADOS</t>
  </si>
  <si>
    <t>1_/ Corresponde a las autorizaciones emitidas, en los términos de las disposiciones aplicables.</t>
  </si>
  <si>
    <t>Ramo</t>
  </si>
  <si>
    <t>RECURSOS EROGADOS MEDIANTE ACUERDOS DE MINISTRACIÓN PENDIENTES DE REGULARIZAR</t>
  </si>
  <si>
    <t>Financiero</t>
  </si>
  <si>
    <t>Primario</t>
  </si>
  <si>
    <t>Operación</t>
  </si>
  <si>
    <t>CONSOLIDADO</t>
  </si>
  <si>
    <t>ISSSTE</t>
  </si>
  <si>
    <t>IMSS</t>
  </si>
  <si>
    <t>CFE</t>
  </si>
  <si>
    <t>PEMEX</t>
  </si>
  <si>
    <t>Ejercido</t>
  </si>
  <si>
    <t>Modificado</t>
  </si>
  <si>
    <t>Anual</t>
  </si>
  <si>
    <t>METAS DE BALANCE DE OPERACIÓN, PRIMARIO Y FINANCIERO</t>
  </si>
  <si>
    <t>Nota: Las sumas pueden no coincidir debido al redondeo de las cifras.</t>
  </si>
  <si>
    <t>Marina</t>
  </si>
  <si>
    <t>Defensa Nacional</t>
  </si>
  <si>
    <t>(Millones de pesos )</t>
  </si>
  <si>
    <t>EROGACIONES EN PARTIDAS PARA SEGURIDAD PÚBLICA Y NACIONAL</t>
  </si>
  <si>
    <t>Fuente: Secretaría de Hacienda y Crédito Público</t>
  </si>
  <si>
    <t>Nota: Las sumas parciales pueden no coincidir con el total, así como los cálculos porcentuales, debido al redondeo.</t>
  </si>
  <si>
    <r>
      <rPr>
        <vertAlign val="superscript"/>
        <sz val="9"/>
        <rFont val="Soberana Sans"/>
        <family val="3"/>
      </rPr>
      <t>1_/</t>
    </r>
    <r>
      <rPr>
        <sz val="9"/>
        <rFont val="Soberana Sans"/>
        <family val="3"/>
      </rPr>
      <t xml:space="preserve"> Presupuesto aprobado por la H. Cámara de Diputados para servicios personales, sin las previsiones salariales y económicas.</t>
    </r>
  </si>
  <si>
    <t>Instituto Nacional de las Mujeres</t>
  </si>
  <si>
    <t>Sistema Público de Radiodifusión del Estado Mexicano</t>
  </si>
  <si>
    <t>Comisión Ejecutiva de Atención a Víctimas</t>
  </si>
  <si>
    <t>Procuraduría de la Defensa del Contribuyente</t>
  </si>
  <si>
    <t>Notimex, Agencia de Noticias del Estado Mexicano</t>
  </si>
  <si>
    <t>FAETA</t>
  </si>
  <si>
    <t>FONE</t>
  </si>
  <si>
    <t>FASSA</t>
  </si>
  <si>
    <t>Centro de Investigación en Alimentación y Desarrollo, A.C.</t>
  </si>
  <si>
    <t>Centro de Investigación Científica y de Educación Superior de Ensenada, Baja California</t>
  </si>
  <si>
    <t>Centro de Ingeniería y Desarrollo Industrial</t>
  </si>
  <si>
    <t>Instituto Potosino de Investigación Científica y Tecnológica, A.C.</t>
  </si>
  <si>
    <t>Instituto Nacional de Astrofísica, Óptica y Electrónica</t>
  </si>
  <si>
    <t>Instituto de Investigaciones "Dr. José María Luis Mora"</t>
  </si>
  <si>
    <t>Instituto de Ecología, A.C.</t>
  </si>
  <si>
    <t>El Colegio de San Luis, A.C.</t>
  </si>
  <si>
    <t>El Colegio de Michoacán, A.C.</t>
  </si>
  <si>
    <t>El Colegio de la Frontera Sur</t>
  </si>
  <si>
    <t>El Colegio de la Frontera Norte, A.C.</t>
  </si>
  <si>
    <t>CIATEQ, A.C. Centro de Tecnología Avanzada</t>
  </si>
  <si>
    <t>Centro de Investigaciones y Estudios Superiores en Antropología Social</t>
  </si>
  <si>
    <t>Centro de Investigaciones en Óptica, A.C.</t>
  </si>
  <si>
    <t>Centro de Investigación Científica de Yucatán, A.C.</t>
  </si>
  <si>
    <t>Centro de Investigaciones Biológicas del Noroeste, S.C.</t>
  </si>
  <si>
    <t>Centro de Investigación y Docencia Económicas, A.C.</t>
  </si>
  <si>
    <t>Centro de Investigación y Desarrollo Tecnológico en Electroquímica, S.C.</t>
  </si>
  <si>
    <t>Centro de Investigación y Asistencia en Tecnología y Diseño del Estado de Jalisco, A.C.</t>
  </si>
  <si>
    <t>CIATEC, A.C. "Centro de Innovación Aplicada en Tecnologías Competitivas"</t>
  </si>
  <si>
    <t>Centro de Investigación en Materiales Avanzados, S.C.</t>
  </si>
  <si>
    <t>Centro de Investigación en Matemáticas, A.C.</t>
  </si>
  <si>
    <t>Centro de Investigación en Geografía y Geomática "Ing. Jorge L. Tamayo", A.C.</t>
  </si>
  <si>
    <t>Consejería Jurídica del Ejecutivo Federal</t>
  </si>
  <si>
    <t>Instituto de Administración y Avalúos de Bienes Nacionales</t>
  </si>
  <si>
    <t>Secretaría de la Función Pública</t>
  </si>
  <si>
    <t>Administración Federal de Servicios Educativos en el Distrito Federal</t>
  </si>
  <si>
    <t>Fondo Nacional de Fomento al Turismo</t>
  </si>
  <si>
    <t>Corporación de Servicios al Turista Ángeles Verdes</t>
  </si>
  <si>
    <t>Instituto de Competitividad Turística</t>
  </si>
  <si>
    <t>Secretaría de Turismo</t>
  </si>
  <si>
    <t>Fondo Nacional para el Fomento de las Artesanías</t>
  </si>
  <si>
    <t>Instituto Mexicano de la Juventud</t>
  </si>
  <si>
    <t>Consejo Nacional para el Desarrollo y la Inclusión de las Personas con Discapacidad</t>
  </si>
  <si>
    <t>Consejo Nacional de Evaluación de la Política de Desarrollo Social</t>
  </si>
  <si>
    <t>Instituto Nacional de las Personas Adultas Mayores</t>
  </si>
  <si>
    <t>Instituto Nacional de la Economía Social</t>
  </si>
  <si>
    <t>Coordinación Nacional de PROSPERA Programa de Inclusión Social</t>
  </si>
  <si>
    <t>Secretaría de Desarrollo Social</t>
  </si>
  <si>
    <t>Centro Nacional de Control del Gas Natural</t>
  </si>
  <si>
    <t>Instituto Nacional de Investigaciones Nucleares</t>
  </si>
  <si>
    <t>Instituto de Investigaciones Eléctricas</t>
  </si>
  <si>
    <t>Comisión Nacional para el Uso Eficiente de la Energía</t>
  </si>
  <si>
    <t>Comisión Nacional de Seguridad Nuclear y Salvaguardias</t>
  </si>
  <si>
    <t>Secretaría de Energía</t>
  </si>
  <si>
    <t>Centro Federal de Protección a Personas</t>
  </si>
  <si>
    <t>Centro de Evaluación y Control de Confianza</t>
  </si>
  <si>
    <t>Instituto de Formación Ministerial, Policial y Pericial</t>
  </si>
  <si>
    <t>Centro Nacional de Planeación, Análisis e Información para el Combate a la Delincuencia</t>
  </si>
  <si>
    <t>Instituto Nacional de Ecología y Cambio Climático</t>
  </si>
  <si>
    <t>Instituto Mexicano de Tecnología del Agua</t>
  </si>
  <si>
    <t>Agencia Nacional de Seguridad Industrial y de Protección al Medio Ambiente del Sector Hidrocarburos  </t>
  </si>
  <si>
    <t>Comisión Nacional de Áreas Naturales Protegidas</t>
  </si>
  <si>
    <t>Procuraduría Federal de Protección al Ambiente</t>
  </si>
  <si>
    <t>Secretaría del Medio Ambiente y Recursos Naturales</t>
  </si>
  <si>
    <t>Fideicomiso Fondo Nacional de Habitaciones Populares</t>
  </si>
  <si>
    <t>Procuraduría Agraria</t>
  </si>
  <si>
    <t>Comisión Nacional de Vivienda</t>
  </si>
  <si>
    <t>Registro Agrario Nacional</t>
  </si>
  <si>
    <t>Secretaría de Desarrollo Agrario, Territorial y Urbano</t>
  </si>
  <si>
    <t>Comisión Nacional de los Salarios Mínimos</t>
  </si>
  <si>
    <t>Procuraduría Federal de la Defensa del Trabajo</t>
  </si>
  <si>
    <t>Secretaría del Trabajo y Previsión Social</t>
  </si>
  <si>
    <t>Secretaría de Marina</t>
  </si>
  <si>
    <t>Sistema Nacional para el Desarrollo Integral de la Familia</t>
  </si>
  <si>
    <t>Instituto Nacional de Salud Pública</t>
  </si>
  <si>
    <t>Instituto Nacional de Rehabilitación Luis Guillermo Ibarra Ibarra</t>
  </si>
  <si>
    <t>Instituto Nacional de Perinatología Isidro Espinosa de los Reyes</t>
  </si>
  <si>
    <t>Instituto Nacional de Pediatría</t>
  </si>
  <si>
    <t>Instituto Nacional de Neurología y Neurocirugía Manuel Velasco Suárez</t>
  </si>
  <si>
    <t>Instituto Nacional de Ciencias Médicas y Nutrición Salvador Zubirán</t>
  </si>
  <si>
    <t>Instituto Nacional de Geriatría</t>
  </si>
  <si>
    <t>Instituto Nacional de Enfermedades Respiratorias Ismael Cosío Villegas</t>
  </si>
  <si>
    <t>Instituto Nacional de Cardiología Ignacio Chávez</t>
  </si>
  <si>
    <t>Hospital Regional de Alta Especialidad de Ixtapaluca</t>
  </si>
  <si>
    <t>Hospital Regional de Alta Especialidad de Ciudad Victoria "Bicentenario 2010"</t>
  </si>
  <si>
    <t>Hospital Regional de Alta Especialidad de la Península de Yucatán</t>
  </si>
  <si>
    <t>Hospital Regional de Alta Especialidad de Oaxaca</t>
  </si>
  <si>
    <t>Hospital Regional de Alta Especialidad del Bajío</t>
  </si>
  <si>
    <t>Hospital Infantil de México Federico Gómez</t>
  </si>
  <si>
    <t>Hospital General de México "Dr. Eduardo Liceaga"</t>
  </si>
  <si>
    <t>Hospital General "Dr. Manuel Gea González"</t>
  </si>
  <si>
    <t>Hospital Juárez de México</t>
  </si>
  <si>
    <t>Centros de Integración Juvenil, A.C.</t>
  </si>
  <si>
    <t>Instituto Nacional de Psiquiatría Ramón de la Fuente Muñiz</t>
  </si>
  <si>
    <t>Centro Regional de Alta Especialidad de Chiapas</t>
  </si>
  <si>
    <t>Comisión Nacional de Protección Social en Salud</t>
  </si>
  <si>
    <t>Centro Nacional para la Salud de la Infancia y la Adolescencia</t>
  </si>
  <si>
    <t>Centro Nacional de Equidad de Género y Salud Reproductiva</t>
  </si>
  <si>
    <t>Centro Nacional para la Prevención y el Control del VIH/SIDA</t>
  </si>
  <si>
    <t>Secretaría de Salud</t>
  </si>
  <si>
    <t>12</t>
  </si>
  <si>
    <t>Televisión Metropolitana, S.A. de C.V.</t>
  </si>
  <si>
    <t>Universidad Autónoma Agraria Antonio Narro</t>
  </si>
  <si>
    <t>Instituto Mexicano de la Radio</t>
  </si>
  <si>
    <t>Instituto Mexicano de Cinematografía</t>
  </si>
  <si>
    <t>Instituto Nacional de Lenguas Indígenas</t>
  </si>
  <si>
    <t>Fideicomiso para la Cineteca Nacional</t>
  </si>
  <si>
    <t>El Colegio de México, A.C.</t>
  </si>
  <si>
    <t>Consejo Nacional de Fomento Educativo</t>
  </si>
  <si>
    <t>Compañía Operadora del Centro Cultural y Turístico de Tijuana, S.A. de C.V.</t>
  </si>
  <si>
    <t>Comisión Nacional de Libros de Texto Gratuitos</t>
  </si>
  <si>
    <t>Comisión Nacional de Cultura Física y Deporte</t>
  </si>
  <si>
    <t>Comisión de Operación y Fomento de Actividades Académicas del Instituto Politécnico Nacional</t>
  </si>
  <si>
    <t>Colegio Nacional de Educación Profesional Técnica</t>
  </si>
  <si>
    <t>Colegio de Bachilleres</t>
  </si>
  <si>
    <t>Centro de Investigación y de Estudios Avanzados del Instituto Politécnico Nacional</t>
  </si>
  <si>
    <t>Centro de Enseñanza Técnica Industrial</t>
  </si>
  <si>
    <t>Centro de Capacitación Cinematográfica, A.C.</t>
  </si>
  <si>
    <t>Universidad Nacional Autónoma de México</t>
  </si>
  <si>
    <t>Universidad Autónoma Metropolitana</t>
  </si>
  <si>
    <t>Coordinación General @prende.mx</t>
  </si>
  <si>
    <t>Tecnológico Nacional de México</t>
  </si>
  <si>
    <t>Universidad Abierta y a Distancia de México</t>
  </si>
  <si>
    <t>Instituto Nacional de Estudios Históricos de las Revoluciones de México</t>
  </si>
  <si>
    <t>Instituto Nacional del Derecho de Autor</t>
  </si>
  <si>
    <t>Consejo Nacional para la Cultura y las Artes</t>
  </si>
  <si>
    <t>Comisión de Apelación y Arbitraje del Deporte</t>
  </si>
  <si>
    <t>Radio Educación</t>
  </si>
  <si>
    <t>Instituto Nacional de Bellas Artes y Literatura</t>
  </si>
  <si>
    <t>Instituto Nacional de Antropología e Historia</t>
  </si>
  <si>
    <t>XE-IPN Canal 11</t>
  </si>
  <si>
    <t>Instituto Politécnico Nacional</t>
  </si>
  <si>
    <t>Universidad Pedagógica Nacional</t>
  </si>
  <si>
    <t>Secretaría de Educación Pública</t>
  </si>
  <si>
    <t>11</t>
  </si>
  <si>
    <t>Servicio Geológico Mexicano</t>
  </si>
  <si>
    <t>Procuraduría Federal del Consumidor</t>
  </si>
  <si>
    <t>Instituto Nacional del Emprendedor</t>
  </si>
  <si>
    <t>Comisión Federal de Mejora Regulatoria</t>
  </si>
  <si>
    <t>Secretaría de Economía</t>
  </si>
  <si>
    <t>10</t>
  </si>
  <si>
    <t>Grupo Aeroportuario de la Ciudad de México, S.A. de C.V.</t>
  </si>
  <si>
    <t>Agencia Espacial Mexicana</t>
  </si>
  <si>
    <t>Ferrocarril del Istmo de Tehuantepec, S.A. de C.V.</t>
  </si>
  <si>
    <t>Administración Portuaria Integral de Puerto Madero, S.A. de C.V.</t>
  </si>
  <si>
    <t>Servicios a la Navegación en el Espacio Aéreo Mexicano</t>
  </si>
  <si>
    <t>Instituto Mexicano del Transporte</t>
  </si>
  <si>
    <t>Secretaría de Comunicaciones y Transportes</t>
  </si>
  <si>
    <t>09</t>
  </si>
  <si>
    <t>Instituto Nacional de Pesca</t>
  </si>
  <si>
    <t>Instituto Nacional de Investigaciones Forestales, Agrícolas y Pecuarias</t>
  </si>
  <si>
    <t>Colegio de Postgraduados</t>
  </si>
  <si>
    <t>Fondo de Empresas Expropiadas del Sector Azucarero</t>
  </si>
  <si>
    <t>Comité Nacional para el Desarrollo Sustentable de la Caña de Azúcar</t>
  </si>
  <si>
    <t>Universidad Autónoma Chapingo</t>
  </si>
  <si>
    <t>Servicio de Información Agroalimentaria y Pesquera</t>
  </si>
  <si>
    <t>Colegio Superior Agropecuario del Estado de Guerrero</t>
  </si>
  <si>
    <t>Servicio Nacional de Inspección y Certificación de Semillas</t>
  </si>
  <si>
    <t>Servicio Nacional de Sanidad, Inocuidad y Calidad Agroalimentaria</t>
  </si>
  <si>
    <t>Secretaría de Agricultura , Ganadería, Desarrollo Rural, Pesca y Alimentación</t>
  </si>
  <si>
    <t>08</t>
  </si>
  <si>
    <t>Secretaría de la Defensa Nacional</t>
  </si>
  <si>
    <t>07</t>
  </si>
  <si>
    <t>Servicio de Administración y Enajenación de Bienes</t>
  </si>
  <si>
    <t>Comisión Nacional para la Protección y Defensa de los Usuarios de Servicios Financieros</t>
  </si>
  <si>
    <t>Servicio de Administración Tributaria</t>
  </si>
  <si>
    <t>Secretaría de Hacienda y Crédito Público</t>
  </si>
  <si>
    <t>06</t>
  </si>
  <si>
    <t>Instituto de los Mexicanos en el Exterior</t>
  </si>
  <si>
    <t>Instituto Matías Romero</t>
  </si>
  <si>
    <t>Secciones Mexicanas de las Comisiones Internacionales de Límites y Aguas entre México y Guatemala, y entre México y Belize</t>
  </si>
  <si>
    <t>Sección Mexicana de la Comisión Internacional de Límites y Aguas entre México y Estados Unidos</t>
  </si>
  <si>
    <t>Secretaría de Relaciones Exteriores</t>
  </si>
  <si>
    <t>05</t>
  </si>
  <si>
    <t>Consejo Nacional para Prevenir la Discriminación</t>
  </si>
  <si>
    <t>Archivo General de la Nación</t>
  </si>
  <si>
    <t>Secretariado Ejecutivo del Sistema Nacional de Seguridad Pública</t>
  </si>
  <si>
    <t>Comisión Nacional para Prevenir y Erradicar la Violencia Contra las Mujeres</t>
  </si>
  <si>
    <t>Secretaría Técnica del Consejo de Coordinación para la Implementación del Sistema de Justicia Penal</t>
  </si>
  <si>
    <t>Servicio de Protección Federal  </t>
  </si>
  <si>
    <t>Coordinación General de la Comisión Mexicana de Ayuda a Refugiados</t>
  </si>
  <si>
    <t>Policía Federal  </t>
  </si>
  <si>
    <t>Instituto Nacional de Migración</t>
  </si>
  <si>
    <t>Centro Nacional de Prevención de Desastres</t>
  </si>
  <si>
    <t>Tribunal Federal de Conciliación y Arbitraje</t>
  </si>
  <si>
    <t>Secretaría de Gobernación</t>
  </si>
  <si>
    <t>04</t>
  </si>
  <si>
    <t>02</t>
  </si>
  <si>
    <t>TOTAL</t>
  </si>
  <si>
    <t>5=(4/1) %</t>
  </si>
  <si>
    <t>4=(3+2)</t>
  </si>
  <si>
    <t>(3)</t>
  </si>
  <si>
    <t>(2)</t>
  </si>
  <si>
    <t>(1)</t>
  </si>
  <si>
    <t>Impacto del Incremento Salarial Autorizado en el Presupuesto Regularizable PEF 2016</t>
  </si>
  <si>
    <t>Regularizable</t>
  </si>
  <si>
    <t>Complemento</t>
  </si>
  <si>
    <t>Período</t>
  </si>
  <si>
    <t>Incremento Salarial Autorizado</t>
  </si>
  <si>
    <r>
      <t xml:space="preserve">Presupuesto Regularizable PEF 2016 </t>
    </r>
    <r>
      <rPr>
        <vertAlign val="superscript"/>
        <sz val="9"/>
        <rFont val="Soberana Sans"/>
        <family val="3"/>
      </rPr>
      <t>1_/</t>
    </r>
  </si>
  <si>
    <t>Dependencia/Órgano/Entidad</t>
  </si>
  <si>
    <t>Informes Sobre la Situación Económica, las Finanzas Públicas y la Deuda Pública, Anexos</t>
  </si>
  <si>
    <t>Dependencia / Entidad</t>
  </si>
  <si>
    <t>INGRESOS EXCEDENTES AUTORIZADOS</t>
  </si>
  <si>
    <t>Los ingresos excedentes se calculan con base en la diferencia entre los ingresos efectivamente recaudados y los previstos en la Ley de Ingresos de la Federación de cada ejercicio fiscal. En este apartado se reportan aquellos ingresos excedentes autorizados para su aplicación.</t>
  </si>
  <si>
    <t>Fuente: Dependencias y entidades de la Administración Pública Federal y Secretaría de Hacienda y Crédito Público.</t>
  </si>
  <si>
    <t xml:space="preserve">Ingresos por Otros Aprovechamientos autorizados a las dependencias </t>
  </si>
  <si>
    <t>(Pesos)</t>
  </si>
  <si>
    <t>Denominación</t>
  </si>
  <si>
    <t>Ingresos Excedentes
Aprovechamientos
Otros
1.6.1.22.4</t>
  </si>
  <si>
    <t>IMPACTO DE LOS INCREMENTOS SALARIALES EN EL PRESUPUESTO REGULARIZABLE</t>
  </si>
  <si>
    <t>04 Gobernación</t>
  </si>
  <si>
    <t>05 Relaciones Exteriores</t>
  </si>
  <si>
    <t>06 Hacienda y Crédito Público</t>
  </si>
  <si>
    <t>07 Defensa Nacional</t>
  </si>
  <si>
    <t>09 Comunicaciones y Transportes</t>
  </si>
  <si>
    <t>Servicio a la Navegación en el Espacio Aéreo Mexicano</t>
  </si>
  <si>
    <t>12 Salud</t>
  </si>
  <si>
    <t>13 Marina</t>
  </si>
  <si>
    <t>18 Energía</t>
  </si>
  <si>
    <t>21 Turismo</t>
  </si>
  <si>
    <t>27 Función Pública</t>
  </si>
  <si>
    <t>41 Comisión Federal de Competencia Económica</t>
  </si>
  <si>
    <t>45 Comisión Reguladora de Energía</t>
  </si>
  <si>
    <t>Tribunal Electoral del Poder Judicial de la Federación</t>
  </si>
  <si>
    <t>Consejo de la Judicatura Federal</t>
  </si>
  <si>
    <t>Instituto Nacional de Transparencia, Acceso a la Información y Protección de Datos Personales</t>
  </si>
  <si>
    <t>Procuraduía General de la República</t>
  </si>
  <si>
    <t>Presidente de la Comisión Federal de Competencia Económica</t>
  </si>
  <si>
    <t>Unidad de Administración</t>
  </si>
  <si>
    <t>Órgano Interno Control</t>
  </si>
  <si>
    <t>Dirección General de Administración</t>
  </si>
  <si>
    <t>H00</t>
  </si>
  <si>
    <t>U00</t>
  </si>
  <si>
    <t>EZN</t>
  </si>
  <si>
    <t>EZQ</t>
  </si>
  <si>
    <t>HKA</t>
  </si>
  <si>
    <t>I6U</t>
  </si>
  <si>
    <t>J2R</t>
  </si>
  <si>
    <t>Administración Portuaria Integral de Ensenada, S.A. de C.V.</t>
  </si>
  <si>
    <t>J3A</t>
  </si>
  <si>
    <t>Administración Portuaria Integral de Lázaro Cárdenas, S.A. de C.V.</t>
  </si>
  <si>
    <t>J3C</t>
  </si>
  <si>
    <t>J3G</t>
  </si>
  <si>
    <t>Administración Portuaria Integral de Salina Cruz, S.A. de C.V.</t>
  </si>
  <si>
    <t>KDH</t>
  </si>
  <si>
    <t>B01</t>
  </si>
  <si>
    <t>L3N</t>
  </si>
  <si>
    <t>L6H</t>
  </si>
  <si>
    <t>L9Y</t>
  </si>
  <si>
    <t>MDB</t>
  </si>
  <si>
    <t>MHL</t>
  </si>
  <si>
    <t>NBR</t>
  </si>
  <si>
    <t>NDY</t>
  </si>
  <si>
    <t>PBJ</t>
  </si>
  <si>
    <t>QCW</t>
  </si>
  <si>
    <t>QIQ</t>
  </si>
  <si>
    <t>90C</t>
  </si>
  <si>
    <t>90S</t>
  </si>
  <si>
    <t>90X</t>
  </si>
  <si>
    <t>91E</t>
  </si>
  <si>
    <t>91S</t>
  </si>
  <si>
    <t>AYL</t>
  </si>
  <si>
    <t>HHG</t>
  </si>
  <si>
    <r>
      <t xml:space="preserve">Enero-septiembre de 2016 </t>
    </r>
    <r>
      <rPr>
        <b/>
        <vertAlign val="superscript"/>
        <sz val="10"/>
        <rFont val="Soberana Titular"/>
        <family val="3"/>
      </rPr>
      <t>1_/</t>
    </r>
  </si>
  <si>
    <t>Tercer Trimestre de 2016</t>
  </si>
  <si>
    <t>Enero-septiembre</t>
  </si>
  <si>
    <t>INGRESOS EXCEDENTES INFORMADOS 1_/
Enero-septiembre 2016
(Pesos)</t>
  </si>
  <si>
    <t>Periodo
Enero-septiembre</t>
  </si>
  <si>
    <t>H. Cámara de Senadores</t>
  </si>
  <si>
    <r>
      <t xml:space="preserve">INGRESOS EXCEDENTES AUTORIZADOS </t>
    </r>
    <r>
      <rPr>
        <vertAlign val="superscript"/>
        <sz val="10"/>
        <color theme="1"/>
        <rFont val="Soberana Sans"/>
        <family val="3"/>
      </rPr>
      <t>1_/</t>
    </r>
    <r>
      <rPr>
        <sz val="10"/>
        <color theme="1"/>
        <rFont val="Soberana Sans"/>
        <family val="3"/>
      </rPr>
      <t xml:space="preserve">
Enero-septiembre 2016
(Pesos)</t>
    </r>
  </si>
  <si>
    <t xml:space="preserve">Dirección General de Programación y Presupuesto </t>
  </si>
  <si>
    <t>Dirección General de Programación, Organización y Presupuesto</t>
  </si>
  <si>
    <t>Dirección General de Aeronáutica Civil</t>
  </si>
  <si>
    <t>Dirección General de Autotransporte Federal</t>
  </si>
  <si>
    <t>10 Economía</t>
  </si>
  <si>
    <t>Dirección General de Regulación Minera</t>
  </si>
  <si>
    <t>11 Educación Pública</t>
  </si>
  <si>
    <t>Dirección General de Recursos Materiales y Servicios</t>
  </si>
  <si>
    <t>Dirección General de Administración y Finanzas</t>
  </si>
  <si>
    <t>16 Medio Ambiente y Recursos Naturales</t>
  </si>
  <si>
    <t>Dirección General de Programación y Presupuesto</t>
  </si>
  <si>
    <t>22 Instituto Nacional Electoral</t>
  </si>
  <si>
    <t>25 Previsiones y Aportaciones para los Sistemas de Educación Básica, Normal, Tecnologíca y de Adultos</t>
  </si>
  <si>
    <t>Oficialía Mayor</t>
  </si>
  <si>
    <t>Instituto de Administración y Aváluos de Bienes Nacionales</t>
  </si>
  <si>
    <t>31 Tribunales Agrarios</t>
  </si>
  <si>
    <t>43 Instituto Federal de Telecomunicaciones</t>
  </si>
  <si>
    <t>Coordinación General de Administración</t>
  </si>
  <si>
    <t>46 Comisión nacional de Hidrocarburos</t>
  </si>
  <si>
    <t>08 Agricultura, Ganaderia, Desarrollo Rural, Pesca y Alimentación</t>
  </si>
  <si>
    <t xml:space="preserve">
Enero - septiembre de 2016
(Millones de Pesos)</t>
  </si>
  <si>
    <t>OFICINA DE LA PRESIDENCIA DE LA REPÚBLICA</t>
  </si>
  <si>
    <t>SECRETARÍA DE GOBERNACIÓN</t>
  </si>
  <si>
    <t>SECRETARÍA DE RELACIONES EXTERIORES</t>
  </si>
  <si>
    <t>SECRETARÍA DE HACIENDA Y CRÉDITO PÚBLICO</t>
  </si>
  <si>
    <t>SECRETARÍA DE LA DEFENSA NACIONAL</t>
  </si>
  <si>
    <t>SECRETARÍA DE AGRICULTURA , GANADERÍA, DESARROLLO RURAL,PESCA Y ALIMENTACIÓN</t>
  </si>
  <si>
    <t>SECRETARÍA DE COMUNICACIONES Y TRANSPORTES</t>
  </si>
  <si>
    <t>SECRETARÍA DE ECONOMÍA</t>
  </si>
  <si>
    <t>SECRETARÍA DE EDUCACIÓN PÚBLICA</t>
  </si>
  <si>
    <t>SECRETARÍA DE SALUD</t>
  </si>
  <si>
    <t>SECRETARÍA DE MARINA</t>
  </si>
  <si>
    <t>SECRETARÍA DEL TRABAJO Y PREVISIÓN SOCIAL</t>
  </si>
  <si>
    <t>SECRETARÍA DE DESARROLLO AGRARIO, TERRITORIAL Y URBANO</t>
  </si>
  <si>
    <t>SECRETARÍA DEL MEDIO AMBIENTE Y RECURSOS NATURALES</t>
  </si>
  <si>
    <t>PROCURADURIA GENERAL DE LA REPUBLICA</t>
  </si>
  <si>
    <t>SECRETARÍA DE ENERGÍA</t>
  </si>
  <si>
    <t>SECRETARÍA DE DESARROLLO SOCIAL</t>
  </si>
  <si>
    <t>SECRETARÍA DE TURISMO</t>
  </si>
  <si>
    <t>ADMINISTRACIÓN FEDERAL DE SERVICIOS EDUCATIVOS EN EL D.F.</t>
  </si>
  <si>
    <t>SECRETARÍA DE LA FUNCIÓN PÚBLICA</t>
  </si>
  <si>
    <t>TRIBUNALES AGRARIOS</t>
  </si>
  <si>
    <t>CONSEJERÍA JURÍDICA DEL EJECUTIVO FEDERAL</t>
  </si>
  <si>
    <t>CONSEJO NACIONAL DE CIENCIA Y TECNOLOGÍA</t>
  </si>
  <si>
    <t>APORTACIONES FEDERALES PARA ENTIDADES FEDERATIVAS Y MUNICIPIOS</t>
  </si>
  <si>
    <t>COMISIÓN REGULADORA DE ENERGÍA</t>
  </si>
  <si>
    <t>COMISIÓN NACIONAL DE HIDROCARBUROS</t>
  </si>
  <si>
    <t>ENTIDADES NO SECTORIZADAS</t>
  </si>
  <si>
    <t>Enero - septiembre de 2016</t>
  </si>
  <si>
    <t>Ene - sep</t>
  </si>
  <si>
    <t>Ramos Autónomos</t>
  </si>
  <si>
    <t>000</t>
  </si>
  <si>
    <t>n.a.</t>
  </si>
  <si>
    <t>Autoridad Federal para el Desarrollo de las Zonas Económicas Especiales</t>
  </si>
  <si>
    <t>HHQ</t>
  </si>
  <si>
    <t>Lotería Nacional para la Asistencia Pública</t>
  </si>
  <si>
    <t>I6L</t>
  </si>
  <si>
    <t>J2U</t>
  </si>
  <si>
    <t>Administración Portuaria Integral de Progreso, S.A. de C.V.</t>
  </si>
  <si>
    <t>J9E</t>
  </si>
  <si>
    <t>Servicio Postal Mexicano</t>
  </si>
  <si>
    <t>KCZ</t>
  </si>
  <si>
    <t>Telecomunicaciones de México</t>
  </si>
  <si>
    <t>L5X</t>
  </si>
  <si>
    <t>L6J</t>
  </si>
  <si>
    <t>MDA</t>
  </si>
  <si>
    <t>S00</t>
  </si>
  <si>
    <t>Comisión Nacional contra las Adicciones</t>
  </si>
  <si>
    <t>TON</t>
  </si>
  <si>
    <t>W3N</t>
  </si>
  <si>
    <t>90I</t>
  </si>
  <si>
    <t>90M</t>
  </si>
  <si>
    <t>90U</t>
  </si>
  <si>
    <t>90Y</t>
  </si>
  <si>
    <t>9ZU</t>
  </si>
  <si>
    <t>Ramos Generales</t>
  </si>
  <si>
    <t>Previsiones y Aportaciones para los Sistemas de Educación Básica, Normal, Tecnológica y de Adultos</t>
  </si>
  <si>
    <t>Enero-septiembre de 2016</t>
  </si>
  <si>
    <t>Enero - septiembre</t>
  </si>
  <si>
    <t>INVERSIÓN FÍSICA PRESUPUESTARIA</t>
  </si>
  <si>
    <t>PIB</t>
  </si>
  <si>
    <t>Enero-septiembe 2016
(Millones de pesos)</t>
  </si>
  <si>
    <t>Nivel
Institucional</t>
  </si>
  <si>
    <t>Porcentaje del PIB</t>
  </si>
  <si>
    <t>Pagado</t>
  </si>
  <si>
    <t>Dependencias</t>
  </si>
  <si>
    <t>EPE´s</t>
  </si>
  <si>
    <t>Partidas informativas</t>
  </si>
  <si>
    <t>Gobierno Federal</t>
  </si>
  <si>
    <t>Autónomos</t>
  </si>
  <si>
    <t>Generales</t>
  </si>
  <si>
    <t>p_/ Cifras preliminares.</t>
  </si>
  <si>
    <r>
      <t xml:space="preserve">Enero-septiembre </t>
    </r>
    <r>
      <rPr>
        <vertAlign val="superscript"/>
        <sz val="9"/>
        <color theme="1"/>
        <rFont val="Soberana Sans"/>
        <family val="3"/>
      </rPr>
      <t>P/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</si>
</sst>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"/>
    <numFmt numFmtId="165" formatCode="00"/>
    <numFmt numFmtId="166" formatCode="000"/>
    <numFmt numFmtId="167" formatCode="#,##0_ ;[Red]\-#,##0\ "/>
    <numFmt numFmtId="168" formatCode="_-* #,##0.0_-;\-* #,##0.0_-;_-* &quot;-&quot;??_-;_-@_-"/>
    <numFmt numFmtId="169" formatCode="0.0000"/>
  </numFmts>
  <fonts count="46" x14ac:knownFonts="1"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2"/>
      <color theme="1"/>
      <name val="Soberana Titular"/>
      <family val="3"/>
    </font>
    <font>
      <b/>
      <sz val="12"/>
      <color theme="1"/>
      <name val="Trajan Pro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Soberana Titular"/>
      <family val="3"/>
    </font>
    <font>
      <sz val="14"/>
      <color theme="1"/>
      <name val="Soberana Titular"/>
      <family val="3"/>
    </font>
    <font>
      <sz val="12"/>
      <color theme="1"/>
      <name val="Soberana Titular"/>
      <family val="3"/>
    </font>
    <font>
      <sz val="10"/>
      <color theme="1"/>
      <name val="Soberana Sans"/>
      <family val="3"/>
    </font>
    <font>
      <sz val="10"/>
      <name val="Soberana Sans"/>
      <family val="3"/>
    </font>
    <font>
      <vertAlign val="superscript"/>
      <sz val="10"/>
      <name val="Soberana Sans"/>
      <family val="3"/>
    </font>
    <font>
      <b/>
      <sz val="12"/>
      <color indexed="23"/>
      <name val="Soberana Titular"/>
      <family val="3"/>
    </font>
    <font>
      <b/>
      <sz val="10"/>
      <color theme="1"/>
      <name val="Soberana Sans"/>
      <family val="3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8"/>
      <color theme="1"/>
      <name val="Soberana Sans"/>
      <family val="3"/>
    </font>
    <font>
      <sz val="11"/>
      <name val="Soberana Sans"/>
      <family val="3"/>
    </font>
    <font>
      <vertAlign val="superscript"/>
      <sz val="8"/>
      <color theme="1"/>
      <name val="Soberana Sans"/>
      <family val="3"/>
    </font>
    <font>
      <vertAlign val="superscript"/>
      <sz val="10"/>
      <color theme="1"/>
      <name val="Soberana Sans"/>
      <family val="3"/>
    </font>
    <font>
      <b/>
      <sz val="10"/>
      <name val="Soberana Sans"/>
      <family val="3"/>
    </font>
    <font>
      <b/>
      <sz val="10"/>
      <name val="Soberana Titular"/>
      <family val="3"/>
    </font>
    <font>
      <b/>
      <vertAlign val="superscript"/>
      <sz val="10"/>
      <name val="Soberana Titular"/>
      <family val="3"/>
    </font>
    <font>
      <b/>
      <sz val="12"/>
      <name val="Soberana Titular"/>
      <family val="3"/>
    </font>
    <font>
      <sz val="10"/>
      <name val="Calibri"/>
      <family val="2"/>
    </font>
    <font>
      <sz val="11"/>
      <color theme="1"/>
      <name val="Soberana Sans"/>
      <family val="3"/>
    </font>
    <font>
      <sz val="11"/>
      <color theme="1"/>
      <name val="Soberana Titular"/>
      <family val="3"/>
    </font>
    <font>
      <sz val="10"/>
      <name val="Soberana Titular"/>
      <family val="3"/>
    </font>
    <font>
      <sz val="12"/>
      <name val="Soberana Titular"/>
      <family val="3"/>
    </font>
    <font>
      <sz val="11"/>
      <color theme="1"/>
      <name val="Adobe Caslon Pro"/>
      <family val="2"/>
    </font>
    <font>
      <sz val="5"/>
      <name val="Arial"/>
      <family val="2"/>
    </font>
    <font>
      <sz val="12"/>
      <name val="Adobe Caslon Pro"/>
      <family val="1"/>
    </font>
    <font>
      <sz val="5"/>
      <name val="Adobe Caslon Pro"/>
      <family val="1"/>
    </font>
    <font>
      <sz val="9"/>
      <name val="Soberana Sans"/>
      <family val="3"/>
    </font>
    <font>
      <vertAlign val="superscript"/>
      <sz val="9"/>
      <name val="Soberana Sans"/>
      <family val="3"/>
    </font>
    <font>
      <b/>
      <sz val="9"/>
      <name val="Soberana Sans"/>
      <family val="3"/>
    </font>
    <font>
      <sz val="14"/>
      <name val="Soberana Titular"/>
      <family val="3"/>
    </font>
    <font>
      <b/>
      <sz val="10"/>
      <color indexed="23"/>
      <name val="Soberana Titular"/>
      <family val="3"/>
    </font>
    <font>
      <b/>
      <sz val="10"/>
      <color rgb="FF000000"/>
      <name val="Soberana Sans"/>
      <family val="3"/>
    </font>
    <font>
      <sz val="10"/>
      <color rgb="FF000000"/>
      <name val="Soberana Sans"/>
      <family val="3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Soberana Sans"/>
      <family val="3"/>
    </font>
    <font>
      <sz val="6"/>
      <color theme="1"/>
      <name val="Soberana Sans"/>
      <family val="3"/>
    </font>
    <font>
      <vertAlign val="superscript"/>
      <sz val="9"/>
      <color theme="1"/>
      <name val="Soberana Sans"/>
      <family val="3"/>
    </font>
    <font>
      <b/>
      <sz val="9"/>
      <color theme="1"/>
      <name val="Soberana Sans"/>
      <family val="3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0" borderId="0"/>
    <xf numFmtId="43" fontId="14" fillId="0" borderId="0" applyFont="0" applyFill="0" applyBorder="0" applyAlignment="0" applyProtection="0"/>
    <xf numFmtId="0" fontId="14" fillId="0" borderId="0"/>
    <xf numFmtId="0" fontId="4" fillId="0" borderId="0"/>
    <xf numFmtId="0" fontId="14" fillId="0" borderId="0"/>
    <xf numFmtId="43" fontId="4" fillId="0" borderId="0" applyFont="0" applyFill="0" applyBorder="0" applyAlignment="0" applyProtection="0"/>
    <xf numFmtId="0" fontId="14" fillId="0" borderId="0"/>
    <xf numFmtId="0" fontId="4" fillId="0" borderId="0"/>
    <xf numFmtId="0" fontId="29" fillId="0" borderId="0"/>
  </cellStyleXfs>
  <cellXfs count="280">
    <xf numFmtId="0" fontId="0" fillId="0" borderId="0" xfId="0"/>
    <xf numFmtId="0" fontId="5" fillId="0" borderId="0" xfId="0" applyFont="1" applyAlignment="1">
      <alignment vertical="top"/>
    </xf>
    <xf numFmtId="0" fontId="6" fillId="0" borderId="0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3" fillId="2" borderId="0" xfId="0" applyFont="1" applyFill="1" applyBorder="1" applyAlignment="1">
      <alignment horizontal="left" vertical="top"/>
    </xf>
    <xf numFmtId="164" fontId="13" fillId="2" borderId="0" xfId="0" applyNumberFormat="1" applyFont="1" applyFill="1" applyBorder="1" applyAlignment="1">
      <alignment horizontal="right" vertical="top"/>
    </xf>
    <xf numFmtId="0" fontId="5" fillId="0" borderId="0" xfId="0" applyFont="1" applyAlignment="1"/>
    <xf numFmtId="0" fontId="0" fillId="0" borderId="4" xfId="0" applyBorder="1" applyAlignment="1"/>
    <xf numFmtId="0" fontId="9" fillId="0" borderId="4" xfId="0" applyFont="1" applyBorder="1" applyAlignment="1"/>
    <xf numFmtId="164" fontId="9" fillId="0" borderId="4" xfId="0" applyNumberFormat="1" applyFont="1" applyBorder="1" applyAlignment="1"/>
    <xf numFmtId="0" fontId="13" fillId="2" borderId="0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5" fillId="0" borderId="0" xfId="3" applyFont="1"/>
    <xf numFmtId="0" fontId="17" fillId="0" borderId="0" xfId="4" applyFont="1" applyAlignment="1"/>
    <xf numFmtId="0" fontId="16" fillId="0" borderId="0" xfId="5" applyFont="1" applyBorder="1" applyAlignment="1">
      <alignment horizontal="justify"/>
    </xf>
    <xf numFmtId="0" fontId="16" fillId="0" borderId="0" xfId="5" applyFont="1" applyBorder="1" applyAlignment="1"/>
    <xf numFmtId="0" fontId="16" fillId="0" borderId="0" xfId="5" applyFont="1" applyBorder="1" applyAlignment="1">
      <alignment vertical="top"/>
    </xf>
    <xf numFmtId="11" fontId="15" fillId="0" borderId="0" xfId="3" applyNumberFormat="1" applyFont="1"/>
    <xf numFmtId="43" fontId="15" fillId="0" borderId="0" xfId="3" applyNumberFormat="1" applyFont="1"/>
    <xf numFmtId="0" fontId="13" fillId="0" borderId="5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vertical="center" wrapText="1"/>
    </xf>
    <xf numFmtId="0" fontId="1" fillId="0" borderId="0" xfId="7" applyFont="1" applyFill="1" applyBorder="1" applyAlignment="1">
      <alignment vertical="center" wrapText="1"/>
    </xf>
    <xf numFmtId="0" fontId="14" fillId="0" borderId="0" xfId="5"/>
    <xf numFmtId="0" fontId="4" fillId="0" borderId="0" xfId="5" applyFont="1" applyBorder="1"/>
    <xf numFmtId="0" fontId="3" fillId="0" borderId="0" xfId="5" applyFont="1" applyBorder="1" applyAlignment="1">
      <alignment vertical="center" wrapText="1"/>
    </xf>
    <xf numFmtId="0" fontId="14" fillId="0" borderId="0" xfId="5" applyAlignment="1"/>
    <xf numFmtId="0" fontId="14" fillId="0" borderId="0" xfId="5" applyFill="1" applyAlignment="1"/>
    <xf numFmtId="0" fontId="1" fillId="0" borderId="0" xfId="5" applyFont="1" applyFill="1" applyBorder="1" applyAlignment="1">
      <alignment vertical="center" wrapText="1"/>
    </xf>
    <xf numFmtId="0" fontId="12" fillId="0" borderId="0" xfId="5" applyFont="1" applyFill="1" applyBorder="1" applyAlignment="1">
      <alignment vertical="center"/>
    </xf>
    <xf numFmtId="0" fontId="10" fillId="4" borderId="0" xfId="1" applyFont="1" applyFill="1" applyBorder="1" applyAlignment="1">
      <alignment vertical="top"/>
    </xf>
    <xf numFmtId="0" fontId="10" fillId="4" borderId="0" xfId="1" applyFont="1" applyFill="1" applyBorder="1" applyAlignment="1">
      <alignment vertical="top" wrapText="1"/>
    </xf>
    <xf numFmtId="0" fontId="10" fillId="4" borderId="0" xfId="1" applyFont="1" applyFill="1" applyBorder="1" applyAlignment="1">
      <alignment horizontal="center" vertical="top"/>
    </xf>
    <xf numFmtId="0" fontId="10" fillId="4" borderId="0" xfId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164" fontId="9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0" fontId="9" fillId="0" borderId="4" xfId="0" applyFont="1" applyBorder="1" applyAlignment="1">
      <alignment vertical="top"/>
    </xf>
    <xf numFmtId="164" fontId="13" fillId="2" borderId="0" xfId="0" applyNumberFormat="1" applyFont="1" applyFill="1" applyAlignment="1">
      <alignment vertical="top"/>
    </xf>
    <xf numFmtId="0" fontId="13" fillId="2" borderId="0" xfId="0" applyFont="1" applyFill="1" applyAlignment="1">
      <alignment vertical="top"/>
    </xf>
    <xf numFmtId="164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164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10" fillId="0" borderId="4" xfId="0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vertical="top"/>
    </xf>
    <xf numFmtId="0" fontId="9" fillId="0" borderId="0" xfId="0" applyFont="1" applyFill="1" applyBorder="1" applyAlignment="1">
      <alignment horizontal="right" vertical="top" wrapText="1"/>
    </xf>
    <xf numFmtId="0" fontId="21" fillId="0" borderId="0" xfId="0" quotePrefix="1" applyFont="1" applyFill="1" applyAlignment="1">
      <alignment vertical="top"/>
    </xf>
    <xf numFmtId="0" fontId="21" fillId="0" borderId="0" xfId="0" applyFont="1" applyFill="1" applyBorder="1" applyAlignment="1">
      <alignment vertical="top"/>
    </xf>
    <xf numFmtId="0" fontId="9" fillId="4" borderId="0" xfId="0" applyFont="1" applyFill="1" applyBorder="1" applyAlignment="1">
      <alignment horizontal="center" vertical="top" wrapText="1"/>
    </xf>
    <xf numFmtId="0" fontId="24" fillId="5" borderId="0" xfId="8" applyFont="1" applyFill="1"/>
    <xf numFmtId="168" fontId="24" fillId="5" borderId="0" xfId="2" applyNumberFormat="1" applyFont="1" applyFill="1"/>
    <xf numFmtId="164" fontId="24" fillId="5" borderId="0" xfId="8" applyNumberFormat="1" applyFont="1" applyFill="1"/>
    <xf numFmtId="0" fontId="25" fillId="7" borderId="0" xfId="0" applyFont="1" applyFill="1" applyAlignment="1">
      <alignment wrapText="1"/>
    </xf>
    <xf numFmtId="0" fontId="10" fillId="5" borderId="0" xfId="8" applyFont="1" applyFill="1"/>
    <xf numFmtId="0" fontId="10" fillId="4" borderId="0" xfId="0" applyFont="1" applyFill="1" applyAlignment="1">
      <alignment horizontal="left"/>
    </xf>
    <xf numFmtId="0" fontId="10" fillId="4" borderId="0" xfId="0" applyFont="1" applyFill="1" applyAlignment="1">
      <alignment horizontal="centerContinuous"/>
    </xf>
    <xf numFmtId="0" fontId="10" fillId="5" borderId="0" xfId="0" applyFont="1" applyFill="1" applyBorder="1" applyAlignment="1">
      <alignment vertical="center"/>
    </xf>
    <xf numFmtId="0" fontId="10" fillId="5" borderId="0" xfId="0" applyFont="1" applyFill="1" applyBorder="1"/>
    <xf numFmtId="164" fontId="20" fillId="5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0" fillId="5" borderId="1" xfId="8" applyFont="1" applyFill="1" applyBorder="1"/>
    <xf numFmtId="0" fontId="10" fillId="5" borderId="0" xfId="8" applyFont="1" applyFill="1" applyBorder="1"/>
    <xf numFmtId="0" fontId="20" fillId="6" borderId="0" xfId="8" applyFont="1" applyFill="1" applyBorder="1"/>
    <xf numFmtId="0" fontId="10" fillId="6" borderId="0" xfId="8" applyFont="1" applyFill="1" applyBorder="1"/>
    <xf numFmtId="0" fontId="10" fillId="5" borderId="0" xfId="8" applyFont="1" applyFill="1" applyBorder="1" applyAlignment="1">
      <alignment horizontal="left" indent="1"/>
    </xf>
    <xf numFmtId="164" fontId="10" fillId="7" borderId="0" xfId="8" applyNumberFormat="1" applyFont="1" applyFill="1" applyBorder="1"/>
    <xf numFmtId="0" fontId="10" fillId="7" borderId="0" xfId="8" applyFont="1" applyFill="1" applyBorder="1" applyAlignment="1">
      <alignment horizontal="left" indent="1"/>
    </xf>
    <xf numFmtId="164" fontId="10" fillId="5" borderId="0" xfId="8" applyNumberFormat="1" applyFont="1" applyFill="1"/>
    <xf numFmtId="164" fontId="10" fillId="6" borderId="0" xfId="8" applyNumberFormat="1" applyFont="1" applyFill="1" applyBorder="1"/>
    <xf numFmtId="164" fontId="10" fillId="5" borderId="0" xfId="8" applyNumberFormat="1" applyFont="1" applyFill="1" applyBorder="1"/>
    <xf numFmtId="0" fontId="10" fillId="5" borderId="1" xfId="8" applyFont="1" applyFill="1" applyBorder="1" applyAlignment="1">
      <alignment horizontal="left" indent="1"/>
    </xf>
    <xf numFmtId="164" fontId="10" fillId="5" borderId="1" xfId="8" applyNumberFormat="1" applyFont="1" applyFill="1" applyBorder="1"/>
    <xf numFmtId="0" fontId="26" fillId="7" borderId="0" xfId="0" applyFont="1" applyFill="1" applyAlignment="1">
      <alignment wrapText="1"/>
    </xf>
    <xf numFmtId="0" fontId="27" fillId="5" borderId="0" xfId="8" applyFont="1" applyFill="1"/>
    <xf numFmtId="0" fontId="9" fillId="0" borderId="0" xfId="9" applyFont="1" applyAlignment="1">
      <alignment vertical="top"/>
    </xf>
    <xf numFmtId="164" fontId="9" fillId="0" borderId="4" xfId="9" applyNumberFormat="1" applyFont="1" applyBorder="1" applyAlignment="1">
      <alignment vertical="top"/>
    </xf>
    <xf numFmtId="0" fontId="9" fillId="0" borderId="4" xfId="9" applyFont="1" applyBorder="1" applyAlignment="1">
      <alignment vertical="top"/>
    </xf>
    <xf numFmtId="165" fontId="9" fillId="0" borderId="0" xfId="9" applyNumberFormat="1" applyFont="1" applyAlignment="1">
      <alignment vertical="top"/>
    </xf>
    <xf numFmtId="164" fontId="9" fillId="0" borderId="0" xfId="9" applyNumberFormat="1" applyFont="1" applyAlignment="1">
      <alignment vertical="top"/>
    </xf>
    <xf numFmtId="0" fontId="9" fillId="0" borderId="0" xfId="9" applyFont="1" applyAlignment="1">
      <alignment horizontal="left" vertical="top"/>
    </xf>
    <xf numFmtId="165" fontId="9" fillId="0" borderId="0" xfId="9" applyNumberFormat="1" applyFont="1" applyAlignment="1">
      <alignment horizontal="left" vertical="top"/>
    </xf>
    <xf numFmtId="164" fontId="13" fillId="2" borderId="0" xfId="9" applyNumberFormat="1" applyFont="1" applyFill="1" applyAlignment="1">
      <alignment vertical="top"/>
    </xf>
    <xf numFmtId="0" fontId="13" fillId="2" borderId="0" xfId="9" applyFont="1" applyFill="1" applyAlignment="1">
      <alignment vertical="top"/>
    </xf>
    <xf numFmtId="164" fontId="13" fillId="0" borderId="0" xfId="9" applyNumberFormat="1" applyFont="1" applyAlignment="1">
      <alignment horizontal="right" vertical="top"/>
    </xf>
    <xf numFmtId="0" fontId="27" fillId="0" borderId="0" xfId="9" applyFont="1" applyFill="1" applyAlignment="1">
      <alignment vertical="top"/>
    </xf>
    <xf numFmtId="0" fontId="9" fillId="4" borderId="0" xfId="9" applyFont="1" applyFill="1" applyAlignment="1">
      <alignment horizontal="center" vertical="center" wrapText="1"/>
    </xf>
    <xf numFmtId="0" fontId="4" fillId="0" borderId="0" xfId="4" applyFill="1" applyProtection="1">
      <protection locked="0"/>
    </xf>
    <xf numFmtId="0" fontId="4" fillId="0" borderId="0" xfId="4" applyFont="1" applyFill="1" applyProtection="1">
      <protection locked="0"/>
    </xf>
    <xf numFmtId="0" fontId="30" fillId="0" borderId="0" xfId="4" applyFont="1" applyFill="1" applyProtection="1">
      <protection locked="0"/>
    </xf>
    <xf numFmtId="4" fontId="30" fillId="0" borderId="0" xfId="4" applyNumberFormat="1" applyFont="1" applyFill="1" applyProtection="1">
      <protection locked="0"/>
    </xf>
    <xf numFmtId="0" fontId="31" fillId="0" borderId="0" xfId="4" applyFont="1" applyFill="1" applyProtection="1">
      <protection locked="0"/>
    </xf>
    <xf numFmtId="0" fontId="32" fillId="0" borderId="0" xfId="4" quotePrefix="1" applyFont="1" applyFill="1" applyBorder="1" applyAlignment="1" applyProtection="1">
      <alignment vertical="center" wrapText="1"/>
      <protection locked="0"/>
    </xf>
    <xf numFmtId="0" fontId="33" fillId="0" borderId="0" xfId="4" applyFont="1" applyFill="1" applyProtection="1">
      <protection locked="0"/>
    </xf>
    <xf numFmtId="0" fontId="33" fillId="0" borderId="0" xfId="4" applyFont="1" applyFill="1" applyBorder="1" applyAlignment="1" applyProtection="1">
      <alignment vertical="center"/>
      <protection locked="0"/>
    </xf>
    <xf numFmtId="0" fontId="33" fillId="0" borderId="0" xfId="4" applyFont="1" applyFill="1" applyAlignment="1" applyProtection="1">
      <alignment vertical="center"/>
      <protection locked="0"/>
    </xf>
    <xf numFmtId="4" fontId="35" fillId="0" borderId="0" xfId="4" applyNumberFormat="1" applyFont="1" applyFill="1" applyProtection="1">
      <protection locked="0"/>
    </xf>
    <xf numFmtId="0" fontId="33" fillId="0" borderId="0" xfId="4" applyFont="1" applyFill="1" applyBorder="1" applyAlignment="1" applyProtection="1">
      <alignment horizontal="center" vertical="center"/>
      <protection locked="0"/>
    </xf>
    <xf numFmtId="0" fontId="35" fillId="0" borderId="0" xfId="4" applyFont="1" applyFill="1" applyProtection="1">
      <protection locked="0"/>
    </xf>
    <xf numFmtId="0" fontId="35" fillId="0" borderId="0" xfId="4" applyFont="1" applyFill="1" applyProtection="1"/>
    <xf numFmtId="0" fontId="35" fillId="0" borderId="0" xfId="4" applyFont="1" applyFill="1" applyBorder="1" applyAlignment="1" applyProtection="1">
      <alignment horizontal="left" vertical="center"/>
      <protection locked="0"/>
    </xf>
    <xf numFmtId="0" fontId="33" fillId="0" borderId="1" xfId="4" quotePrefix="1" applyFont="1" applyFill="1" applyBorder="1" applyAlignment="1" applyProtection="1">
      <alignment horizontal="center"/>
      <protection locked="0"/>
    </xf>
    <xf numFmtId="0" fontId="33" fillId="0" borderId="1" xfId="4" applyFont="1" applyFill="1" applyBorder="1" applyAlignment="1" applyProtection="1">
      <alignment vertical="center" wrapText="1"/>
      <protection locked="0"/>
    </xf>
    <xf numFmtId="0" fontId="33" fillId="0" borderId="0" xfId="4" applyFont="1" applyFill="1" applyBorder="1" applyAlignment="1" applyProtection="1">
      <alignment horizontal="center" vertical="center" wrapText="1"/>
      <protection locked="0"/>
    </xf>
    <xf numFmtId="0" fontId="36" fillId="0" borderId="0" xfId="4" applyFont="1" applyFill="1" applyProtection="1">
      <protection locked="0"/>
    </xf>
    <xf numFmtId="0" fontId="15" fillId="0" borderId="0" xfId="0" applyFont="1"/>
    <xf numFmtId="0" fontId="2" fillId="0" borderId="0" xfId="5" applyFont="1" applyBorder="1" applyAlignment="1">
      <alignment horizontal="left" vertical="center" wrapText="1"/>
    </xf>
    <xf numFmtId="164" fontId="35" fillId="0" borderId="0" xfId="4" applyNumberFormat="1" applyFont="1" applyFill="1" applyBorder="1" applyAlignment="1" applyProtection="1">
      <alignment vertical="center"/>
    </xf>
    <xf numFmtId="0" fontId="12" fillId="0" borderId="0" xfId="5" applyFont="1" applyFill="1" applyBorder="1" applyAlignment="1">
      <alignment vertical="center" wrapText="1"/>
    </xf>
    <xf numFmtId="0" fontId="37" fillId="0" borderId="0" xfId="5" applyFont="1" applyFill="1" applyBorder="1" applyAlignment="1">
      <alignment vertical="center"/>
    </xf>
    <xf numFmtId="0" fontId="35" fillId="0" borderId="0" xfId="0" applyFont="1" applyFill="1" applyBorder="1" applyAlignment="1">
      <alignment horizontal="left"/>
    </xf>
    <xf numFmtId="3" fontId="35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 applyProtection="1">
      <alignment vertical="top"/>
      <protection locked="0"/>
    </xf>
    <xf numFmtId="3" fontId="15" fillId="0" borderId="0" xfId="0" applyNumberFormat="1" applyFont="1" applyBorder="1"/>
    <xf numFmtId="3" fontId="15" fillId="0" borderId="4" xfId="0" applyNumberFormat="1" applyFont="1" applyBorder="1"/>
    <xf numFmtId="0" fontId="9" fillId="4" borderId="0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vertical="top"/>
      <protection locked="0"/>
    </xf>
    <xf numFmtId="0" fontId="10" fillId="0" borderId="4" xfId="0" applyFont="1" applyBorder="1" applyAlignment="1">
      <alignment vertical="top"/>
    </xf>
    <xf numFmtId="164" fontId="10" fillId="0" borderId="4" xfId="0" applyNumberFormat="1" applyFont="1" applyBorder="1" applyAlignment="1">
      <alignment vertical="top"/>
    </xf>
    <xf numFmtId="0" fontId="1" fillId="0" borderId="0" xfId="5" applyFont="1" applyFill="1" applyBorder="1" applyAlignment="1">
      <alignment horizontal="center" vertical="center" wrapText="1"/>
    </xf>
    <xf numFmtId="0" fontId="2" fillId="0" borderId="0" xfId="5" applyFont="1" applyBorder="1" applyAlignment="1">
      <alignment horizontal="left" vertical="center" wrapText="1"/>
    </xf>
    <xf numFmtId="3" fontId="13" fillId="0" borderId="5" xfId="6" applyNumberFormat="1" applyFont="1" applyFill="1" applyBorder="1" applyAlignment="1">
      <alignment horizontal="right" vertical="center" wrapText="1"/>
    </xf>
    <xf numFmtId="0" fontId="13" fillId="8" borderId="0" xfId="3" applyFont="1" applyFill="1" applyBorder="1" applyAlignment="1">
      <alignment vertical="center" wrapText="1"/>
    </xf>
    <xf numFmtId="3" fontId="13" fillId="8" borderId="0" xfId="6" applyNumberFormat="1" applyFont="1" applyFill="1" applyBorder="1"/>
    <xf numFmtId="0" fontId="13" fillId="0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vertical="center" wrapText="1"/>
    </xf>
    <xf numFmtId="167" fontId="9" fillId="0" borderId="0" xfId="6" applyNumberFormat="1" applyFont="1" applyFill="1" applyBorder="1"/>
    <xf numFmtId="3" fontId="9" fillId="0" borderId="0" xfId="6" applyNumberFormat="1" applyFont="1" applyFill="1" applyBorder="1"/>
    <xf numFmtId="3" fontId="13" fillId="0" borderId="0" xfId="6" applyNumberFormat="1" applyFont="1" applyFill="1" applyBorder="1"/>
    <xf numFmtId="0" fontId="33" fillId="0" borderId="4" xfId="4" applyFont="1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Alignment="1">
      <alignment vertical="top"/>
    </xf>
    <xf numFmtId="0" fontId="13" fillId="0" borderId="0" xfId="3" applyFont="1" applyFill="1" applyBorder="1" applyAlignment="1">
      <alignment vertical="top" wrapText="1"/>
    </xf>
    <xf numFmtId="3" fontId="13" fillId="0" borderId="0" xfId="6" applyNumberFormat="1" applyFont="1" applyFill="1" applyBorder="1" applyAlignment="1">
      <alignment vertical="top"/>
    </xf>
    <xf numFmtId="0" fontId="13" fillId="8" borderId="1" xfId="3" applyFont="1" applyFill="1" applyBorder="1" applyAlignment="1">
      <alignment vertical="center" wrapText="1"/>
    </xf>
    <xf numFmtId="3" fontId="13" fillId="8" borderId="1" xfId="6" applyNumberFormat="1" applyFont="1" applyFill="1" applyBorder="1"/>
    <xf numFmtId="0" fontId="13" fillId="0" borderId="0" xfId="3" applyFont="1" applyFill="1" applyBorder="1" applyAlignment="1">
      <alignment horizontal="left" vertical="top"/>
    </xf>
    <xf numFmtId="0" fontId="9" fillId="0" borderId="0" xfId="3" applyFont="1" applyFill="1" applyBorder="1" applyAlignment="1">
      <alignment horizontal="left" vertical="top"/>
    </xf>
    <xf numFmtId="3" fontId="9" fillId="0" borderId="0" xfId="6" applyNumberFormat="1" applyFont="1" applyFill="1" applyBorder="1" applyAlignment="1">
      <alignment horizontal="right" vertical="top"/>
    </xf>
    <xf numFmtId="0" fontId="13" fillId="0" borderId="4" xfId="3" applyFont="1" applyFill="1" applyBorder="1" applyAlignment="1">
      <alignment vertical="center" wrapText="1"/>
    </xf>
    <xf numFmtId="0" fontId="13" fillId="0" borderId="4" xfId="3" applyFont="1" applyFill="1" applyBorder="1" applyAlignment="1">
      <alignment horizontal="center" vertical="center" wrapText="1"/>
    </xf>
    <xf numFmtId="3" fontId="13" fillId="0" borderId="4" xfId="6" applyNumberFormat="1" applyFont="1" applyFill="1" applyBorder="1" applyAlignment="1">
      <alignment horizontal="right" vertical="center" wrapText="1"/>
    </xf>
    <xf numFmtId="0" fontId="13" fillId="9" borderId="0" xfId="3" applyFont="1" applyFill="1" applyBorder="1" applyAlignment="1">
      <alignment horizontal="left" vertical="top"/>
    </xf>
    <xf numFmtId="3" fontId="13" fillId="9" borderId="0" xfId="6" applyNumberFormat="1" applyFont="1" applyFill="1" applyBorder="1" applyAlignment="1">
      <alignment horizontal="right" vertical="top"/>
    </xf>
    <xf numFmtId="165" fontId="15" fillId="0" borderId="0" xfId="0" applyNumberFormat="1" applyFont="1" applyBorder="1" applyAlignment="1" applyProtection="1">
      <alignment horizontal="center" vertical="top"/>
      <protection locked="0"/>
    </xf>
    <xf numFmtId="165" fontId="15" fillId="0" borderId="4" xfId="0" applyNumberFormat="1" applyFont="1" applyBorder="1" applyAlignment="1" applyProtection="1">
      <alignment horizontal="center" vertical="top"/>
      <protection locked="0"/>
    </xf>
    <xf numFmtId="164" fontId="35" fillId="3" borderId="0" xfId="4" applyNumberFormat="1" applyFont="1" applyFill="1" applyBorder="1" applyAlignment="1" applyProtection="1">
      <alignment vertical="center"/>
    </xf>
    <xf numFmtId="0" fontId="33" fillId="0" borderId="0" xfId="4" applyFont="1" applyFill="1" applyBorder="1" applyAlignment="1" applyProtection="1">
      <alignment horizontal="left" vertical="top" wrapText="1"/>
      <protection locked="0"/>
    </xf>
    <xf numFmtId="0" fontId="35" fillId="3" borderId="0" xfId="4" applyFont="1" applyFill="1" applyBorder="1" applyAlignment="1" applyProtection="1">
      <alignment horizontal="left" vertical="top" wrapText="1"/>
      <protection locked="0"/>
    </xf>
    <xf numFmtId="164" fontId="33" fillId="0" borderId="0" xfId="4" applyNumberFormat="1" applyFont="1" applyFill="1" applyBorder="1" applyAlignment="1" applyProtection="1">
      <alignment vertical="top"/>
    </xf>
    <xf numFmtId="164" fontId="35" fillId="3" borderId="0" xfId="4" applyNumberFormat="1" applyFont="1" applyFill="1" applyBorder="1" applyAlignment="1" applyProtection="1">
      <alignment vertical="top"/>
    </xf>
    <xf numFmtId="0" fontId="35" fillId="3" borderId="0" xfId="4" applyFont="1" applyFill="1" applyBorder="1" applyAlignment="1" applyProtection="1">
      <alignment horizontal="left" vertical="top"/>
      <protection locked="0"/>
    </xf>
    <xf numFmtId="0" fontId="33" fillId="0" borderId="0" xfId="4" applyFont="1" applyFill="1" applyBorder="1" applyAlignment="1" applyProtection="1">
      <alignment horizontal="left" vertical="top"/>
      <protection locked="0"/>
    </xf>
    <xf numFmtId="0" fontId="33" fillId="0" borderId="4" xfId="4" applyFont="1" applyFill="1" applyBorder="1" applyAlignment="1" applyProtection="1">
      <alignment horizontal="left" vertical="top"/>
      <protection locked="0"/>
    </xf>
    <xf numFmtId="164" fontId="33" fillId="0" borderId="4" xfId="4" applyNumberFormat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38" fillId="10" borderId="0" xfId="0" applyFont="1" applyFill="1" applyBorder="1" applyAlignment="1">
      <alignment horizontal="left" vertical="top"/>
    </xf>
    <xf numFmtId="0" fontId="38" fillId="10" borderId="0" xfId="0" applyFont="1" applyFill="1" applyBorder="1" applyAlignment="1">
      <alignment horizontal="left" vertical="top" wrapText="1"/>
    </xf>
    <xf numFmtId="164" fontId="38" fillId="10" borderId="0" xfId="0" applyNumberFormat="1" applyFont="1" applyFill="1" applyBorder="1" applyAlignment="1">
      <alignment horizontal="right" vertical="top"/>
    </xf>
    <xf numFmtId="0" fontId="38" fillId="10" borderId="0" xfId="0" applyFont="1" applyFill="1" applyBorder="1" applyAlignment="1">
      <alignment horizontal="right" vertical="top"/>
    </xf>
    <xf numFmtId="0" fontId="39" fillId="0" borderId="0" xfId="0" applyFont="1" applyFill="1" applyBorder="1" applyAlignment="1">
      <alignment vertical="top"/>
    </xf>
    <xf numFmtId="165" fontId="38" fillId="0" borderId="1" xfId="0" applyNumberFormat="1" applyFont="1" applyFill="1" applyBorder="1" applyAlignment="1">
      <alignment vertical="top"/>
    </xf>
    <xf numFmtId="0" fontId="38" fillId="0" borderId="1" xfId="0" applyFont="1" applyFill="1" applyBorder="1" applyAlignment="1">
      <alignment vertical="top"/>
    </xf>
    <xf numFmtId="166" fontId="38" fillId="0" borderId="1" xfId="0" applyNumberFormat="1" applyFont="1" applyFill="1" applyBorder="1" applyAlignment="1">
      <alignment horizontal="left" vertical="top"/>
    </xf>
    <xf numFmtId="0" fontId="38" fillId="0" borderId="1" xfId="0" applyFont="1" applyFill="1" applyBorder="1" applyAlignment="1">
      <alignment horizontal="left" vertical="top" wrapText="1"/>
    </xf>
    <xf numFmtId="164" fontId="38" fillId="0" borderId="1" xfId="0" applyNumberFormat="1" applyFont="1" applyFill="1" applyBorder="1" applyAlignment="1">
      <alignment vertical="top"/>
    </xf>
    <xf numFmtId="164" fontId="38" fillId="0" borderId="1" xfId="0" applyNumberFormat="1" applyFont="1" applyFill="1" applyBorder="1" applyAlignment="1">
      <alignment horizontal="right" vertical="top"/>
    </xf>
    <xf numFmtId="0" fontId="38" fillId="0" borderId="2" xfId="0" applyFont="1" applyFill="1" applyBorder="1" applyAlignment="1">
      <alignment vertical="top"/>
    </xf>
    <xf numFmtId="166" fontId="38" fillId="0" borderId="2" xfId="0" applyNumberFormat="1" applyFont="1" applyFill="1" applyBorder="1" applyAlignment="1">
      <alignment horizontal="left" vertical="top"/>
    </xf>
    <xf numFmtId="0" fontId="38" fillId="0" borderId="2" xfId="0" applyFont="1" applyFill="1" applyBorder="1" applyAlignment="1">
      <alignment horizontal="left" vertical="top" wrapText="1"/>
    </xf>
    <xf numFmtId="164" fontId="38" fillId="0" borderId="2" xfId="0" applyNumberFormat="1" applyFont="1" applyFill="1" applyBorder="1" applyAlignment="1">
      <alignment vertical="top"/>
    </xf>
    <xf numFmtId="164" fontId="38" fillId="0" borderId="2" xfId="0" applyNumberFormat="1" applyFont="1" applyFill="1" applyBorder="1" applyAlignment="1">
      <alignment horizontal="right" vertical="top"/>
    </xf>
    <xf numFmtId="166" fontId="39" fillId="0" borderId="3" xfId="0" applyNumberFormat="1" applyFont="1" applyFill="1" applyBorder="1" applyAlignment="1">
      <alignment horizontal="left" vertical="top"/>
    </xf>
    <xf numFmtId="0" fontId="39" fillId="0" borderId="3" xfId="0" applyFont="1" applyFill="1" applyBorder="1" applyAlignment="1">
      <alignment horizontal="left" vertical="top" wrapText="1"/>
    </xf>
    <xf numFmtId="164" fontId="39" fillId="0" borderId="3" xfId="0" applyNumberFormat="1" applyFont="1" applyFill="1" applyBorder="1" applyAlignment="1">
      <alignment vertical="top"/>
    </xf>
    <xf numFmtId="164" fontId="39" fillId="0" borderId="3" xfId="0" applyNumberFormat="1" applyFont="1" applyFill="1" applyBorder="1" applyAlignment="1">
      <alignment horizontal="right" vertical="top"/>
    </xf>
    <xf numFmtId="166" fontId="39" fillId="0" borderId="2" xfId="0" applyNumberFormat="1" applyFont="1" applyFill="1" applyBorder="1" applyAlignment="1">
      <alignment horizontal="left" vertical="top"/>
    </xf>
    <xf numFmtId="0" fontId="39" fillId="0" borderId="2" xfId="0" applyFont="1" applyFill="1" applyBorder="1" applyAlignment="1">
      <alignment horizontal="left" vertical="top" wrapText="1"/>
    </xf>
    <xf numFmtId="164" fontId="39" fillId="0" borderId="2" xfId="0" applyNumberFormat="1" applyFont="1" applyFill="1" applyBorder="1" applyAlignment="1">
      <alignment vertical="top"/>
    </xf>
    <xf numFmtId="164" fontId="39" fillId="0" borderId="2" xfId="0" applyNumberFormat="1" applyFont="1" applyFill="1" applyBorder="1" applyAlignment="1">
      <alignment horizontal="right" vertical="top"/>
    </xf>
    <xf numFmtId="169" fontId="40" fillId="0" borderId="0" xfId="0" applyNumberFormat="1" applyFont="1"/>
    <xf numFmtId="164" fontId="9" fillId="0" borderId="0" xfId="0" applyNumberFormat="1" applyFont="1"/>
    <xf numFmtId="0" fontId="41" fillId="0" borderId="0" xfId="0" applyFont="1" applyAlignment="1">
      <alignment horizontal="right"/>
    </xf>
    <xf numFmtId="168" fontId="41" fillId="0" borderId="0" xfId="2" applyNumberFormat="1" applyFont="1"/>
    <xf numFmtId="0" fontId="40" fillId="0" borderId="0" xfId="0" applyFont="1"/>
    <xf numFmtId="0" fontId="20" fillId="11" borderId="0" xfId="0" quotePrefix="1" applyFont="1" applyFill="1" applyAlignment="1">
      <alignment horizontal="centerContinuous" wrapText="1"/>
    </xf>
    <xf numFmtId="0" fontId="9" fillId="0" borderId="0" xfId="0" applyFont="1" applyBorder="1" applyAlignment="1">
      <alignment horizontal="center"/>
    </xf>
    <xf numFmtId="0" fontId="9" fillId="0" borderId="0" xfId="0" quotePrefix="1" applyFont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164" fontId="13" fillId="11" borderId="0" xfId="0" applyNumberFormat="1" applyFont="1" applyFill="1"/>
    <xf numFmtId="164" fontId="9" fillId="0" borderId="1" xfId="0" applyNumberFormat="1" applyFont="1" applyBorder="1"/>
    <xf numFmtId="164" fontId="42" fillId="0" borderId="0" xfId="0" applyNumberFormat="1" applyFont="1"/>
    <xf numFmtId="164" fontId="42" fillId="0" borderId="4" xfId="0" applyNumberFormat="1" applyFont="1" applyBorder="1"/>
    <xf numFmtId="0" fontId="43" fillId="0" borderId="0" xfId="0" quotePrefix="1" applyFont="1" applyAlignment="1">
      <alignment horizontal="left" wrapText="1"/>
    </xf>
    <xf numFmtId="0" fontId="43" fillId="0" borderId="0" xfId="0" applyFont="1" applyAlignment="1">
      <alignment horizontal="left"/>
    </xf>
    <xf numFmtId="0" fontId="25" fillId="0" borderId="0" xfId="0" applyFont="1"/>
    <xf numFmtId="0" fontId="42" fillId="0" borderId="0" xfId="0" quotePrefix="1" applyFont="1" applyAlignment="1">
      <alignment horizontal="left"/>
    </xf>
    <xf numFmtId="164" fontId="42" fillId="0" borderId="0" xfId="0" applyNumberFormat="1" applyFont="1" applyBorder="1"/>
    <xf numFmtId="0" fontId="42" fillId="0" borderId="0" xfId="0" quotePrefix="1" applyFont="1" applyAlignment="1">
      <alignment horizontal="left" indent="1"/>
    </xf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4" xfId="0" quotePrefix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5" fillId="11" borderId="0" xfId="0" applyFont="1" applyFill="1"/>
    <xf numFmtId="164" fontId="45" fillId="11" borderId="0" xfId="0" applyNumberFormat="1" applyFont="1" applyFill="1"/>
    <xf numFmtId="0" fontId="15" fillId="0" borderId="0" xfId="0" quotePrefix="1" applyFont="1" applyAlignment="1">
      <alignment horizontal="left" indent="1"/>
    </xf>
    <xf numFmtId="164" fontId="15" fillId="0" borderId="0" xfId="0" applyNumberFormat="1" applyFont="1"/>
    <xf numFmtId="0" fontId="15" fillId="0" borderId="1" xfId="0" quotePrefix="1" applyFont="1" applyBorder="1" applyAlignment="1">
      <alignment horizontal="left" indent="3"/>
    </xf>
    <xf numFmtId="164" fontId="15" fillId="0" borderId="1" xfId="0" applyNumberFormat="1" applyFont="1" applyBorder="1"/>
    <xf numFmtId="164" fontId="15" fillId="0" borderId="4" xfId="0" applyNumberFormat="1" applyFont="1" applyBorder="1"/>
    <xf numFmtId="0" fontId="15" fillId="0" borderId="0" xfId="0" quotePrefix="1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4" xfId="0" quotePrefix="1" applyFont="1" applyBorder="1" applyAlignment="1">
      <alignment horizontal="left" indent="2"/>
    </xf>
    <xf numFmtId="0" fontId="45" fillId="0" borderId="0" xfId="0" quotePrefix="1" applyFont="1" applyAlignment="1"/>
    <xf numFmtId="0" fontId="10" fillId="4" borderId="1" xfId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3" applyFont="1" applyBorder="1" applyAlignment="1">
      <alignment horizontal="justify" vertical="center" wrapText="1"/>
    </xf>
    <xf numFmtId="0" fontId="16" fillId="0" borderId="0" xfId="3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4" borderId="0" xfId="5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/>
    </xf>
    <xf numFmtId="0" fontId="9" fillId="4" borderId="0" xfId="3" applyFont="1" applyFill="1" applyAlignment="1">
      <alignment horizontal="left" vertical="center" wrapText="1" indent="2"/>
    </xf>
    <xf numFmtId="0" fontId="9" fillId="4" borderId="0" xfId="3" applyFont="1" applyFill="1" applyAlignment="1">
      <alignment horizontal="left" vertical="center" indent="2"/>
    </xf>
    <xf numFmtId="0" fontId="9" fillId="0" borderId="0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/>
    </xf>
    <xf numFmtId="0" fontId="23" fillId="4" borderId="0" xfId="5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wrapText="1"/>
    </xf>
    <xf numFmtId="0" fontId="10" fillId="4" borderId="0" xfId="0" applyFont="1" applyFill="1" applyBorder="1" applyAlignment="1">
      <alignment horizontal="center" vertical="top"/>
    </xf>
    <xf numFmtId="0" fontId="2" fillId="0" borderId="0" xfId="5" applyFont="1" applyBorder="1" applyAlignment="1">
      <alignment horizontal="left" vertical="center" wrapText="1"/>
    </xf>
    <xf numFmtId="164" fontId="20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0" fillId="5" borderId="0" xfId="8" applyFont="1" applyFill="1" applyBorder="1" applyAlignment="1">
      <alignment vertical="top" wrapText="1"/>
    </xf>
    <xf numFmtId="0" fontId="10" fillId="5" borderId="0" xfId="8" quotePrefix="1" applyFont="1" applyFill="1" applyBorder="1" applyAlignment="1">
      <alignment vertical="top" wrapText="1"/>
    </xf>
    <xf numFmtId="0" fontId="21" fillId="7" borderId="0" xfId="0" applyFont="1" applyFill="1" applyAlignment="1">
      <alignment vertical="top" wrapText="1"/>
    </xf>
    <xf numFmtId="0" fontId="27" fillId="7" borderId="0" xfId="0" applyFont="1" applyFill="1" applyAlignment="1">
      <alignment vertical="top" wrapText="1"/>
    </xf>
    <xf numFmtId="0" fontId="20" fillId="4" borderId="0" xfId="0" applyFont="1" applyFill="1" applyAlignment="1">
      <alignment horizontal="left"/>
    </xf>
    <xf numFmtId="0" fontId="23" fillId="0" borderId="0" xfId="9" applyFont="1" applyFill="1" applyAlignment="1">
      <alignment vertical="top" wrapText="1"/>
    </xf>
    <xf numFmtId="0" fontId="28" fillId="0" borderId="0" xfId="9" applyFont="1" applyFill="1" applyAlignment="1">
      <alignment vertical="top" wrapText="1"/>
    </xf>
    <xf numFmtId="0" fontId="13" fillId="0" borderId="0" xfId="9" applyFont="1" applyAlignment="1">
      <alignment horizontal="left" vertical="top" wrapText="1"/>
    </xf>
    <xf numFmtId="0" fontId="29" fillId="0" borderId="0" xfId="9" applyAlignment="1">
      <alignment horizontal="left" vertical="top" wrapText="1"/>
    </xf>
    <xf numFmtId="0" fontId="9" fillId="4" borderId="0" xfId="9" applyFont="1" applyFill="1" applyAlignment="1">
      <alignment horizontal="center" vertical="center"/>
    </xf>
    <xf numFmtId="0" fontId="33" fillId="0" borderId="0" xfId="4" quotePrefix="1" applyFont="1" applyFill="1" applyBorder="1" applyAlignment="1" applyProtection="1">
      <alignment horizontal="left" vertical="center" wrapText="1"/>
      <protection locked="0"/>
    </xf>
    <xf numFmtId="0" fontId="33" fillId="0" borderId="0" xfId="4" applyFont="1" applyFill="1" applyBorder="1" applyAlignment="1" applyProtection="1">
      <alignment vertical="center" wrapText="1"/>
      <protection locked="0"/>
    </xf>
    <xf numFmtId="0" fontId="10" fillId="4" borderId="0" xfId="4" applyFont="1" applyFill="1" applyAlignment="1" applyProtection="1">
      <alignment horizontal="left" wrapText="1"/>
      <protection locked="0"/>
    </xf>
    <xf numFmtId="0" fontId="10" fillId="4" borderId="0" xfId="4" applyFont="1" applyFill="1" applyAlignment="1" applyProtection="1">
      <alignment horizontal="left"/>
      <protection locked="0"/>
    </xf>
    <xf numFmtId="0" fontId="33" fillId="0" borderId="0" xfId="4" applyFont="1" applyFill="1" applyBorder="1" applyAlignment="1" applyProtection="1">
      <alignment horizontal="center" vertical="center" wrapText="1"/>
      <protection locked="0"/>
    </xf>
    <xf numFmtId="0" fontId="33" fillId="0" borderId="1" xfId="4" applyFont="1" applyFill="1" applyBorder="1" applyAlignment="1" applyProtection="1">
      <alignment horizontal="center"/>
      <protection locked="0"/>
    </xf>
    <xf numFmtId="0" fontId="12" fillId="0" borderId="0" xfId="5" applyFont="1" applyFill="1" applyBorder="1" applyAlignment="1">
      <alignment horizontal="left" vertical="center" wrapText="1"/>
    </xf>
    <xf numFmtId="0" fontId="10" fillId="11" borderId="0" xfId="0" quotePrefix="1" applyFont="1" applyFill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8" fillId="0" borderId="0" xfId="1" quotePrefix="1" applyFont="1" applyFill="1" applyBorder="1" applyAlignment="1">
      <alignment horizontal="left"/>
    </xf>
  </cellXfs>
  <cellStyles count="10">
    <cellStyle name="Millares" xfId="2" builtinId="3"/>
    <cellStyle name="Millares 2 2" xfId="6"/>
    <cellStyle name="Normal" xfId="0" builtinId="0"/>
    <cellStyle name="Normal 2" xfId="9"/>
    <cellStyle name="Normal 2 2" xfId="5"/>
    <cellStyle name="Normal 3 2" xfId="3"/>
    <cellStyle name="Normal 4" xfId="4"/>
    <cellStyle name="Normal 5" xfId="7"/>
    <cellStyle name="Normal_Libro5" xfId="1"/>
    <cellStyle name="Normal_METAS diciembre" xfId="8"/>
  </cellStyles>
  <dxfs count="0"/>
  <tableStyles count="0" defaultTableStyle="TableStyleMedium2" defaultPivotStyle="PivotStyleLight16"/>
  <colors>
    <mruColors>
      <color rgb="FFC6E0B4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ime\val-SPcc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RER\Subdirecci&#243;n\Liquidacion-Retiro%20Voluntario\Liquidaciones\INDEMNIZACIONES_PAGADAS_A&#209;O_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RER\Subdirecci&#243;n\Fer\Documents\DIRECCION%20GRAL\EDOSFIN2008\oat\oat\FaltasDevolu\031-ESTIMULO-PUNTUALIDAD-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"/>
      <sheetName val="C6"/>
      <sheetName val="TX5"/>
      <sheetName val="DES97"/>
      <sheetName val="DES98"/>
      <sheetName val="R33"/>
      <sheetName val="BASE"/>
      <sheetName val="C02"/>
      <sheetName val="I97"/>
      <sheetName val="I98"/>
      <sheetName val="G97"/>
      <sheetName val="G98"/>
      <sheetName val="BIX97"/>
      <sheetName val="net97"/>
      <sheetName val="net98"/>
      <sheetName val="int-a"/>
      <sheetName val="C7"/>
      <sheetName val="G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CON MARTINEZ"/>
      <sheetName val="CORDERO CASAÑAS"/>
      <sheetName val="GAMBOA DE LA PEÑA"/>
      <sheetName val="RODRIGUEZ RODRIGUEZ"/>
      <sheetName val="SANCHEZ HERNANDEZ"/>
      <sheetName val="TAPIA GONZALEZ"/>
      <sheetName val="FLORES ELIZONDO"/>
      <sheetName val="OROZCO GOMEZ"/>
      <sheetName val="BARRIOS MORALES"/>
      <sheetName val="MORALES CAMACHO"/>
      <sheetName val="ROCHA JAIME"/>
      <sheetName val="VAZQUEZ LOPEZ"/>
      <sheetName val="VELAZQUEZ MORENO"/>
      <sheetName val="PIÑON ACOSTA"/>
      <sheetName val="MANZANO RAMIREZ"/>
      <sheetName val="ALBERTOS SOLIS"/>
      <sheetName val="MARTINEZ DIEZ"/>
      <sheetName val="GARCIA CARMONA"/>
      <sheetName val="ALVAREZ RODRIGUEZ"/>
      <sheetName val="JIMENEZ CAMACHO"/>
      <sheetName val="RIVERA MORALES"/>
      <sheetName val="REYNOSO CAMACHO"/>
      <sheetName val="RODRIGUEZ CASTRO"/>
      <sheetName val="MUÑOZ ESPINOZA"/>
      <sheetName val="RODRIGUEZ MIRELES"/>
      <sheetName val="SERRANO PEREZ"/>
      <sheetName val="VILA GARCIA"/>
      <sheetName val="MADRIGAL SALAS"/>
      <sheetName val="AGUILERA ORTIZ"/>
      <sheetName val="MONTIEL RUIZ"/>
      <sheetName val="ALCALA ROSALES"/>
      <sheetName val="CINTA MARTINEZ"/>
      <sheetName val="GODINEZ OJEDA"/>
      <sheetName val="RAMOS VARGAS"/>
      <sheetName val="FRANCO SANCHEZ"/>
      <sheetName val="GURROLA RODRIGUEZ"/>
      <sheetName val="FIGUEROA RODRIGUEZ"/>
      <sheetName val="VIELLE CALZADA"/>
      <sheetName val="ARCE AGUIAR R"/>
      <sheetName val="PITTALUGA MORA E"/>
      <sheetName val="AGUIRRE LOMELI"/>
      <sheetName val="YOSELEVITZ RIVERA"/>
      <sheetName val="RAMIREZ NICOLAS"/>
      <sheetName val="VARGAS QUIROGA"/>
      <sheetName val="GONZALEZ MORENO"/>
      <sheetName val="MONTIEL ORTIZ-B"/>
      <sheetName val="MEDINA MACIAS"/>
      <sheetName val="DELGADO GUERRERO"/>
      <sheetName val="GARCIA LIZAMA"/>
      <sheetName val="SOBERANIS CHULIM"/>
      <sheetName val="HERNANDEZ VALLEJO"/>
      <sheetName val="MENDOZA GARDUÑO"/>
      <sheetName val="MERODIO RUIZ"/>
      <sheetName val="RODRIGUEZ MARTINEZ"/>
      <sheetName val="ZAMORA RENDON"/>
      <sheetName val="FLORES FRIAS"/>
      <sheetName val="RODRIGUEZ HERNANDEZ"/>
      <sheetName val="MAIMONE MILLET"/>
      <sheetName val="SERNA Y VILLANUEVA"/>
      <sheetName val="VILLEGAS MONTES"/>
      <sheetName val="ALARCON VENTURA"/>
      <sheetName val="CAPI JARILLO"/>
      <sheetName val="NIETO BALBINO"/>
      <sheetName val="MORENO CARPINTEYRO"/>
      <sheetName val="PEREZ MUNGUIA E"/>
      <sheetName val="VELOZ OBREGON"/>
      <sheetName val="ALVAREZ PALAFOX"/>
      <sheetName val="ABARCA ESCAMILLA"/>
      <sheetName val="MORALES LOZANO"/>
      <sheetName val="CORTES CERVANTES"/>
      <sheetName val="PEREZ QUINTANA"/>
      <sheetName val="ORTEGA VAZQUEZ"/>
      <sheetName val="TORAYA ROSAS"/>
      <sheetName val="VAZQUEZ CABRERA"/>
      <sheetName val="VERDE CORTES"/>
      <sheetName val="ARCE AGUIAR"/>
      <sheetName val="PITTALUGA MORA"/>
      <sheetName val="MERODIO RUIZ L"/>
      <sheetName val="GARCIA LINARES"/>
      <sheetName val="RIOS SALAS"/>
      <sheetName val="HERNANDEZ RODRIGUEZ"/>
      <sheetName val="SILVA MEJIA"/>
      <sheetName val="SANCHEZ RIVERA"/>
      <sheetName val="HERNANDEZ GONZALEZ"/>
      <sheetName val="RODRIGUEZ ROMAN"/>
      <sheetName val="BARBA Y LARA"/>
      <sheetName val="RAMOS FLORES"/>
      <sheetName val="SANCHEZ SAENZPARDO"/>
      <sheetName val="VALDIVIA TORRES"/>
      <sheetName val="QUIROZ DELGADILLO"/>
      <sheetName val="GASPAR CARRILLO"/>
      <sheetName val="CORTES FERNANDEZ"/>
      <sheetName val="REGALADO RODRIGUEZ"/>
      <sheetName val="SALUM DEL PALACIO"/>
      <sheetName val="CAMPOS DOMINGUEZ"/>
      <sheetName val="PACHECO MEZA"/>
      <sheetName val="QUINTANAR DIAZ"/>
      <sheetName val="GARCIA MATA FRIAS"/>
      <sheetName val="URIBE MONTESINOS"/>
      <sheetName val="RAMIREZ SANTOS"/>
      <sheetName val="DEL OLMO MIRANDA"/>
      <sheetName val="ESTEINOU MADRID"/>
      <sheetName val="CONTRERAS SANDOVAL"/>
      <sheetName val="MEJIA HERNANDEZ"/>
      <sheetName val="ROJAS BELAUNDE"/>
      <sheetName val="MARTINEZ MONTOYA"/>
      <sheetName val="RODRIGUEZ PEDRAZA"/>
      <sheetName val="RUIZ VALERO"/>
      <sheetName val="MARTINEZ VALERO"/>
      <sheetName val="COVARRUBIAS MARTINEZ"/>
      <sheetName val="GOMEZ CALDERON"/>
      <sheetName val="CASTELLANOS MERCADO"/>
      <sheetName val="GARCIA RAMIREZ"/>
      <sheetName val="VARGAS HERNANDEZ"/>
      <sheetName val="CISNEROS MARTINEZ"/>
      <sheetName val="MARTINEZ FIGUEROA"/>
      <sheetName val="FERNANDEZ RIVERA"/>
      <sheetName val="CORTES BRIANO"/>
      <sheetName val="CRUZ AYALA"/>
      <sheetName val="VERA ANDRADE"/>
      <sheetName val="RESUMEN LIQUIDACIONES 2005"/>
      <sheetName val="RELACION LIQUIDACIONES 2005"/>
      <sheetName val="RESUMEN LIQUIDACIONES"/>
      <sheetName val="AREAS1"/>
      <sheetName val="AREA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>
        <row r="2">
          <cell r="A2">
            <v>10000</v>
          </cell>
          <cell r="B2" t="str">
            <v>ÓRGANOS DE GOBIERNO</v>
          </cell>
          <cell r="C2" t="str">
            <v>PRESIDENCIA DE LA MESA DIRECTIVA</v>
          </cell>
        </row>
        <row r="3">
          <cell r="A3">
            <v>10100</v>
          </cell>
          <cell r="B3" t="str">
            <v>PRESIDENCIA DE LA MESA DIRECTIVA</v>
          </cell>
          <cell r="C3" t="str">
            <v>PRESIDENCIA DE LA MESA DIRECTIVA</v>
          </cell>
        </row>
        <row r="4">
          <cell r="A4">
            <v>10110</v>
          </cell>
          <cell r="B4" t="str">
            <v>PRESIDENCIA DE LA MESA DIRECTIVA</v>
          </cell>
          <cell r="C4" t="str">
            <v>PRESIDENCIA DE LA MESA DIRECTIVA</v>
          </cell>
        </row>
        <row r="5">
          <cell r="A5">
            <v>10111</v>
          </cell>
          <cell r="B5" t="str">
            <v>OFNA. DE LA PRESIDENCIA DE LA MESA DIRECTIVA</v>
          </cell>
          <cell r="C5" t="str">
            <v>PRESIDENCIA DE LA MESA DIRECTIVA</v>
          </cell>
        </row>
        <row r="6">
          <cell r="A6">
            <v>10112</v>
          </cell>
          <cell r="B6" t="str">
            <v>SECRETARÍA PRIVADA</v>
          </cell>
          <cell r="C6" t="str">
            <v>PRESIDENCIA DE LA MESA DIRECTIVA</v>
          </cell>
        </row>
        <row r="7">
          <cell r="A7">
            <v>10113</v>
          </cell>
          <cell r="B7" t="str">
            <v>SECRETARÍA PARTICULAR</v>
          </cell>
          <cell r="C7" t="str">
            <v>PRESIDENCIA DE LA MESA DIRECTIVA</v>
          </cell>
        </row>
        <row r="8">
          <cell r="A8">
            <v>10114</v>
          </cell>
          <cell r="B8" t="str">
            <v>SECRETARÍA TÉCNICA</v>
          </cell>
          <cell r="C8" t="str">
            <v>PRESIDENCIA DE LA MESA DIRECTIVA</v>
          </cell>
        </row>
        <row r="9">
          <cell r="A9">
            <v>10115</v>
          </cell>
          <cell r="B9" t="str">
            <v>ASISTENCIA ADMINISTRATIVA</v>
          </cell>
          <cell r="C9" t="str">
            <v>PRESIDENCIA DE LA MESA DIRECTIVA</v>
          </cell>
        </row>
        <row r="10">
          <cell r="A10">
            <v>10116</v>
          </cell>
          <cell r="B10" t="str">
            <v>ASESORÍA</v>
          </cell>
          <cell r="C10" t="str">
            <v>PRESIDENCIA DE LA MESA DIRECTIVA</v>
          </cell>
        </row>
        <row r="11">
          <cell r="A11">
            <v>10120</v>
          </cell>
          <cell r="B11" t="str">
            <v>UNIDAD DE ENLACE DE LA CÁMARA DE DIPUTADOS</v>
          </cell>
          <cell r="C11" t="str">
            <v>PRESIDENCIA DE LA MESA DIRECTIVA</v>
          </cell>
        </row>
        <row r="12">
          <cell r="A12">
            <v>10200</v>
          </cell>
          <cell r="B12" t="str">
            <v>MESA DIRECTIVA VICEPRESIDENCIA DIP. ALVARO ELIAS LOREDO</v>
          </cell>
          <cell r="C12" t="str">
            <v>PRESIDENCIA DE LA MESA DIRECTIVA</v>
          </cell>
        </row>
        <row r="13">
          <cell r="A13">
            <v>10210</v>
          </cell>
          <cell r="B13" t="str">
            <v>MESA DIRECTIVA VICEPRESIDENCIA DIP. ALVARO ELIAS LOREDO</v>
          </cell>
          <cell r="C13" t="str">
            <v>PRESIDENCIA DE LA MESA DIRECTIVA</v>
          </cell>
        </row>
        <row r="14">
          <cell r="A14">
            <v>10211</v>
          </cell>
          <cell r="B14" t="str">
            <v>OFNA. MESA DIRECTIVA VICEPRESIDENCIA DIP. ALVARO ELIAS LOREDO</v>
          </cell>
          <cell r="C14" t="str">
            <v>PRESIDENCIA DE LA MESA DIRECTIVA</v>
          </cell>
        </row>
        <row r="15">
          <cell r="A15">
            <v>10212</v>
          </cell>
          <cell r="B15" t="str">
            <v>SECRETARÍA PARTICULAR</v>
          </cell>
          <cell r="C15" t="str">
            <v>PRESIDENCIA DE LA MESA DIRECTIVA</v>
          </cell>
        </row>
        <row r="16">
          <cell r="A16">
            <v>10213</v>
          </cell>
          <cell r="B16" t="str">
            <v>ASESORÍA</v>
          </cell>
          <cell r="C16" t="str">
            <v>PRESIDENCIA DE LA MESA DIRECTIVA</v>
          </cell>
        </row>
        <row r="17">
          <cell r="A17">
            <v>10300</v>
          </cell>
          <cell r="B17" t="str">
            <v>MESA DIR. VICEPRESIDENCIA DIP. FRANCISCO AGUSTÍN ARROYO VIEYRA</v>
          </cell>
          <cell r="C17" t="str">
            <v>PRESIDENCIA DE LA MESA DIRECTIVA</v>
          </cell>
        </row>
        <row r="18">
          <cell r="A18">
            <v>10310</v>
          </cell>
          <cell r="B18" t="str">
            <v>MESA DIR. VICEPRESIDENCIA DIP. FRANCISCO AGUSTÍN ARROYO VIEYRA</v>
          </cell>
          <cell r="C18" t="str">
            <v>PRESIDENCIA DE LA MESA DIRECTIVA</v>
          </cell>
        </row>
        <row r="19">
          <cell r="A19">
            <v>10311</v>
          </cell>
          <cell r="B19" t="str">
            <v>OFNA. MESA DIR. VICEPRESIDENCIA DIP. FRANCISCO AGUSTÍN ARROYO VIEYRA</v>
          </cell>
          <cell r="C19" t="str">
            <v>PRESIDENCIA DE LA MESA DIRECTIVA</v>
          </cell>
        </row>
        <row r="20">
          <cell r="A20">
            <v>10312</v>
          </cell>
          <cell r="B20" t="str">
            <v>SECRETARÍA PARTICULAR</v>
          </cell>
          <cell r="C20" t="str">
            <v>PRESIDENCIA DE LA MESA DIRECTIVA</v>
          </cell>
        </row>
        <row r="21">
          <cell r="A21">
            <v>10313</v>
          </cell>
          <cell r="B21" t="str">
            <v>ASESORÍA</v>
          </cell>
          <cell r="C21" t="str">
            <v>PRESIDENCIA DE LA MESA DIRECTIVA</v>
          </cell>
        </row>
        <row r="22">
          <cell r="A22">
            <v>10400</v>
          </cell>
          <cell r="B22" t="str">
            <v>MESA DIR. VICEPRESIDENCIA DIP. MARIA MARCELA GONZALEZ SALAS Y PETRICIOLI</v>
          </cell>
          <cell r="C22" t="str">
            <v>PRESIDENCIA DE LA MESA DIRECTIVA</v>
          </cell>
        </row>
        <row r="23">
          <cell r="A23">
            <v>10410</v>
          </cell>
          <cell r="B23" t="str">
            <v>MESA DIR. VICEPRESIDENCIA DIP. MARIA MARCELA GONZALEZ SALAS Y PETRICIOLI</v>
          </cell>
          <cell r="C23" t="str">
            <v>PRESIDENCIA DE LA MESA DIRECTIVA</v>
          </cell>
        </row>
        <row r="24">
          <cell r="A24">
            <v>10411</v>
          </cell>
          <cell r="B24" t="str">
            <v>OFNA. MESA DIR. VICEPRESIDENCIA DIP. MARIA MARCELA GONZALEZ SALAS Y PETRICIOLI</v>
          </cell>
          <cell r="C24" t="str">
            <v>PRESIDENCIA DE LA MESA DIRECTIVA</v>
          </cell>
        </row>
        <row r="25">
          <cell r="A25">
            <v>10412</v>
          </cell>
          <cell r="B25" t="str">
            <v>SECRETARÍA PARTICULAR</v>
          </cell>
          <cell r="C25" t="str">
            <v>PRESIDENCIA DE LA MESA DIRECTIVA</v>
          </cell>
        </row>
        <row r="26">
          <cell r="A26">
            <v>10413</v>
          </cell>
          <cell r="B26" t="str">
            <v>ASESORÍA</v>
          </cell>
          <cell r="C26" t="str">
            <v>PRESIDENCIA DE LA MESA DIRECTIVA</v>
          </cell>
        </row>
        <row r="27">
          <cell r="A27">
            <v>10500</v>
          </cell>
          <cell r="B27" t="str">
            <v>MESA DIRECTIVA SECRETARIO DIP. GRACIELA LARIOS RIVAS</v>
          </cell>
          <cell r="C27" t="str">
            <v>PRESIDENCIA DE LA MESA DIRECTIVA</v>
          </cell>
        </row>
        <row r="28">
          <cell r="A28">
            <v>10510</v>
          </cell>
          <cell r="B28" t="str">
            <v>MESA DIRECTIVA SECRETARIO DIP. GRACIELA LARIOS RIVAS</v>
          </cell>
          <cell r="C28" t="str">
            <v>PRESIDENCIA DE LA MESA DIRECTIVA</v>
          </cell>
        </row>
        <row r="29">
          <cell r="A29">
            <v>10600</v>
          </cell>
          <cell r="B29" t="str">
            <v>MESA DIRECTIVA SECRETARIO DIP. MARCOS MORALES TORRES</v>
          </cell>
          <cell r="C29" t="str">
            <v>PRESIDENCIA DE LA MESA DIRECTIVA</v>
          </cell>
        </row>
        <row r="30">
          <cell r="A30">
            <v>10610</v>
          </cell>
          <cell r="B30" t="str">
            <v>MESA DIRECTIVA SECRETARIO DIP. MARCOS MORALES TORRES</v>
          </cell>
          <cell r="C30" t="str">
            <v>PRESIDENCIA DE LA MESA DIRECTIVA</v>
          </cell>
        </row>
        <row r="31">
          <cell r="A31">
            <v>10700</v>
          </cell>
          <cell r="B31" t="str">
            <v>MESA DIRECTIVA SECRETARIO DIP. ANTONIO MORALES DE LA PEÑA</v>
          </cell>
          <cell r="C31" t="str">
            <v>PRESIDENCIA DE LA MESA DIRECTIVA</v>
          </cell>
        </row>
        <row r="32">
          <cell r="A32">
            <v>10710</v>
          </cell>
          <cell r="B32" t="str">
            <v>MESA DIRECTIVA SECRETARIO DIP. ANTONIO MORALES DE LA PEÑA</v>
          </cell>
          <cell r="C32" t="str">
            <v>PRESIDENCIA DE LA MESA DIRECTIVA</v>
          </cell>
        </row>
        <row r="33">
          <cell r="A33">
            <v>10800</v>
          </cell>
          <cell r="B33" t="str">
            <v>COORDINACIÓN GENERAL DE COMUNICACIÓN SOCIAL</v>
          </cell>
          <cell r="C33" t="str">
            <v>COORDINACIÓN GENERAL COMUNICACIÓN SOCIAL</v>
          </cell>
        </row>
        <row r="34">
          <cell r="A34">
            <v>10810</v>
          </cell>
          <cell r="B34" t="str">
            <v>COORDINACIÓN GENERAL DE COMUNICACIÓN SOCIAL</v>
          </cell>
          <cell r="C34" t="str">
            <v>COORDINACIÓN GENERAL COMUNICACIÓN SOCIAL</v>
          </cell>
        </row>
        <row r="35">
          <cell r="A35">
            <v>10811</v>
          </cell>
          <cell r="B35" t="str">
            <v>OFNA. COORDINACIÓN GENERAL DE COMUNICACIÓN SOCIAL</v>
          </cell>
          <cell r="C35" t="str">
            <v>COORDINACIÓN GENERAL COMUNICACIÓN SOCIAL</v>
          </cell>
        </row>
        <row r="36">
          <cell r="A36">
            <v>10812</v>
          </cell>
          <cell r="B36" t="str">
            <v>SECRETARÍA PARTICULAR</v>
          </cell>
          <cell r="C36" t="str">
            <v>COORDINACIÓN GENERAL COMUNICACIÓN SOCIAL</v>
          </cell>
        </row>
        <row r="37">
          <cell r="A37">
            <v>10813</v>
          </cell>
          <cell r="B37" t="str">
            <v>ASESORÍA</v>
          </cell>
          <cell r="C37" t="str">
            <v>COORDINACIÓN GENERAL COMUNICACIÓN SOCIAL</v>
          </cell>
        </row>
        <row r="38">
          <cell r="A38">
            <v>10814</v>
          </cell>
          <cell r="B38" t="str">
            <v>COORDINACIÓN ADMINISTRATIVA</v>
          </cell>
          <cell r="C38" t="str">
            <v>COORDINACIÓN GENERAL COMUNICACIÓN SOCIAL</v>
          </cell>
        </row>
        <row r="39">
          <cell r="A39">
            <v>10820</v>
          </cell>
          <cell r="B39" t="str">
            <v>DIRECCIÓN GENERAL DE INFORMACIÓN</v>
          </cell>
          <cell r="C39" t="str">
            <v>COORDINACIÓN GENERAL COMUNICACIÓN SOCIAL</v>
          </cell>
        </row>
        <row r="40">
          <cell r="A40">
            <v>10821</v>
          </cell>
          <cell r="B40" t="str">
            <v>OFNA. DE LA DIRECCIÓN GENERAL DE INFORMACIÓN</v>
          </cell>
          <cell r="C40" t="str">
            <v>COORDINACIÓN GENERAL COMUNICACIÓN SOCIAL</v>
          </cell>
        </row>
        <row r="41">
          <cell r="A41">
            <v>10822</v>
          </cell>
          <cell r="B41" t="str">
            <v>SECRETARÍA PARTICULAR</v>
          </cell>
          <cell r="C41" t="str">
            <v>COORDINACIÓN GENERAL COMUNICACIÓN SOCIAL</v>
          </cell>
        </row>
        <row r="42">
          <cell r="A42">
            <v>10823</v>
          </cell>
          <cell r="B42" t="str">
            <v>DIRECCIÓN DE INFORMACIÓN</v>
          </cell>
          <cell r="C42" t="str">
            <v>COORDINACIÓN GENERAL COMUNICACIÓN SOCIAL</v>
          </cell>
        </row>
        <row r="43">
          <cell r="A43">
            <v>10824</v>
          </cell>
          <cell r="B43" t="str">
            <v>DIRECCIÓN DE RELACIONES PUBLICAS</v>
          </cell>
          <cell r="C43" t="str">
            <v>COORDINACIÓN GENERAL COMUNICACIÓN SOCIAL</v>
          </cell>
        </row>
        <row r="44">
          <cell r="A44">
            <v>10830</v>
          </cell>
          <cell r="B44" t="str">
            <v>DIRECCIÓN DE RADIO Y TELEVISIÓN</v>
          </cell>
          <cell r="C44" t="str">
            <v>COORDINACIÓN GENERAL COMUNICACIÓN SOCIAL</v>
          </cell>
        </row>
        <row r="45">
          <cell r="A45">
            <v>10840</v>
          </cell>
          <cell r="B45" t="str">
            <v>DIRECCIÓN GENERAL EDITORIAL</v>
          </cell>
          <cell r="C45" t="str">
            <v>COORDINACIÓN GENERAL COMUNICACIÓN SOCIAL</v>
          </cell>
        </row>
        <row r="46">
          <cell r="A46">
            <v>10841</v>
          </cell>
          <cell r="B46" t="str">
            <v>OFNA. DE LA DIRECCIÓN GENERAL EDITORIAL</v>
          </cell>
          <cell r="C46" t="str">
            <v>COORDINACIÓN GENERAL COMUNICACIÓN SOCIAL</v>
          </cell>
        </row>
        <row r="47">
          <cell r="A47">
            <v>10842</v>
          </cell>
          <cell r="B47" t="str">
            <v>SECRETARÍA PARTICULAR</v>
          </cell>
          <cell r="C47" t="str">
            <v>COORDINACIÓN GENERAL COMUNICACIÓN SOCIAL</v>
          </cell>
        </row>
        <row r="48">
          <cell r="A48">
            <v>10850</v>
          </cell>
          <cell r="B48" t="str">
            <v>DIRECCIÓN DE ADMINISTRACIÓN</v>
          </cell>
          <cell r="C48" t="str">
            <v>COORDINACIÓN GENERAL COMUNICACIÓN SOCIAL</v>
          </cell>
        </row>
        <row r="49">
          <cell r="A49">
            <v>10900</v>
          </cell>
          <cell r="B49" t="str">
            <v>JUNTA DE COORDINACIÓN POLÍTICA</v>
          </cell>
          <cell r="C49" t="str">
            <v>JUNTA DE  COORDINACIÓN POLÍTICA</v>
          </cell>
        </row>
        <row r="50">
          <cell r="A50">
            <v>10910</v>
          </cell>
          <cell r="B50" t="str">
            <v>JUNTA DE COORDINACIÓN POLÍTICA</v>
          </cell>
          <cell r="C50" t="str">
            <v>JUNTA DE  COORDINACIÓN POLÍTICA</v>
          </cell>
        </row>
        <row r="51">
          <cell r="A51">
            <v>10911</v>
          </cell>
          <cell r="B51" t="str">
            <v>OFNA. DE LA JUNTA DE COORDINACIÓN POLÍTICA</v>
          </cell>
          <cell r="C51" t="str">
            <v>JUNTA DE  COORDINACIÓN POLÍTICA</v>
          </cell>
        </row>
        <row r="52">
          <cell r="A52">
            <v>10912</v>
          </cell>
          <cell r="B52" t="str">
            <v>SECRETARÍA PRIVADA</v>
          </cell>
          <cell r="C52" t="str">
            <v>JUNTA DE  COORDINACIÓN POLÍTICA</v>
          </cell>
        </row>
        <row r="53">
          <cell r="A53">
            <v>10913</v>
          </cell>
          <cell r="B53" t="str">
            <v>SECRETARÍA PARTICULAR</v>
          </cell>
          <cell r="C53" t="str">
            <v>JUNTA DE  COORDINACIÓN POLÍTICA</v>
          </cell>
        </row>
        <row r="54">
          <cell r="A54">
            <v>10914</v>
          </cell>
          <cell r="B54" t="str">
            <v>ASESORÍA</v>
          </cell>
          <cell r="C54" t="str">
            <v>JUNTA DE  COORDINACIÓN POLÍTICA</v>
          </cell>
        </row>
        <row r="55">
          <cell r="A55">
            <v>10915</v>
          </cell>
          <cell r="B55" t="str">
            <v>COORDINACIÓN ADMINISTRATIVA</v>
          </cell>
          <cell r="C55" t="str">
            <v>JUNTA DE  COORDINACIÓN POLÍTICA</v>
          </cell>
        </row>
        <row r="56">
          <cell r="A56">
            <v>10920</v>
          </cell>
          <cell r="B56" t="str">
            <v>COMITÉ DE ADMINISTRACIÓN</v>
          </cell>
          <cell r="C56" t="str">
            <v>JUNTA DE  COORDINACIÓN POLÍTICA</v>
          </cell>
        </row>
        <row r="57">
          <cell r="A57">
            <v>11100</v>
          </cell>
          <cell r="B57" t="str">
            <v>SECRETARIO DE ENLACE DEL GRUPO PARLAMENTARIO DEL PAN</v>
          </cell>
          <cell r="C57" t="str">
            <v>JUNTA DE  COORDINACIÓN POLÍTICA</v>
          </cell>
        </row>
        <row r="58">
          <cell r="A58">
            <v>11110</v>
          </cell>
          <cell r="B58" t="str">
            <v>SECRETARIO DE ENLACE DEL GRUPO PARLAMENTARIO DEL PAN</v>
          </cell>
          <cell r="C58" t="str">
            <v>JUNTA DE  COORDINACIÓN POLÍTICA</v>
          </cell>
        </row>
        <row r="59">
          <cell r="A59">
            <v>11200</v>
          </cell>
          <cell r="B59" t="str">
            <v>SECRETARIO DE ENLACE DEL GRUPO PARLAMENTARIO DEL PRD</v>
          </cell>
          <cell r="C59" t="str">
            <v>JUNTA DE  COORDINACIÓN POLÍTICA</v>
          </cell>
        </row>
        <row r="60">
          <cell r="A60">
            <v>11210</v>
          </cell>
          <cell r="B60" t="str">
            <v>SECRETARIO DE ENLACE DEL GRUPO PARLAMENTARIO DEL PRD</v>
          </cell>
          <cell r="C60" t="str">
            <v>JUNTA DE  COORDINACIÓN POLÍTICA</v>
          </cell>
        </row>
        <row r="61">
          <cell r="A61">
            <v>11300</v>
          </cell>
          <cell r="B61" t="str">
            <v>SECRETARIO DE ENLACE DEL GRUPO PARLAMENTARIO DEL PRI</v>
          </cell>
          <cell r="C61" t="str">
            <v>JUNTA DE  COORDINACIÓN POLÍTICA</v>
          </cell>
        </row>
        <row r="62">
          <cell r="A62">
            <v>11310</v>
          </cell>
          <cell r="B62" t="str">
            <v>SECRETARIO DE ENLACE DEL GRUPO PARLAMENTARIO DEL PRI</v>
          </cell>
          <cell r="C62" t="str">
            <v>JUNTA DE  COORDINACIÓN POLÍTICA</v>
          </cell>
        </row>
        <row r="63">
          <cell r="A63">
            <v>11400</v>
          </cell>
          <cell r="B63" t="str">
            <v>SECRETARIO DE ENLACE DEL GRUPO PARLAMENTARIO DEL PT</v>
          </cell>
          <cell r="C63" t="str">
            <v>JUNTA DE  COORDINACIÓN POLÍTICA</v>
          </cell>
        </row>
        <row r="64">
          <cell r="A64">
            <v>11410</v>
          </cell>
          <cell r="B64" t="str">
            <v>SECRETARIO DE ENLACE DEL GRUPO PARLAMENTARIO DEL PT</v>
          </cell>
          <cell r="C64" t="str">
            <v>JUNTA DE  COORDINACIÓN POLÍTICA</v>
          </cell>
        </row>
        <row r="65">
          <cell r="A65">
            <v>11500</v>
          </cell>
          <cell r="B65" t="str">
            <v>SECRETARIO DE ENLACE DEL GRUPO PARLAMENTARIO DEL PVEM</v>
          </cell>
          <cell r="C65" t="str">
            <v>JUNTA DE  COORDINACIÓN POLÍTICA</v>
          </cell>
        </row>
        <row r="66">
          <cell r="A66">
            <v>11510</v>
          </cell>
          <cell r="B66" t="str">
            <v>SECRETARIO DE ENLACE DEL GRUPO PARLAMENTARIO DEL PVEM</v>
          </cell>
          <cell r="C66" t="str">
            <v>JUNTA DE  COORDINACIÓN POLÍTICA</v>
          </cell>
        </row>
        <row r="67">
          <cell r="A67">
            <v>11600</v>
          </cell>
          <cell r="B67" t="str">
            <v>JUNTA DE APOYO ADMINISTRATIVO</v>
          </cell>
          <cell r="C67" t="str">
            <v>JUNTA DE  COORDINACIÓN POLÍTICA</v>
          </cell>
        </row>
        <row r="68">
          <cell r="A68">
            <v>11610</v>
          </cell>
          <cell r="B68" t="str">
            <v>JUNTA DE APOYO ADMINISTRATIVO</v>
          </cell>
          <cell r="C68" t="str">
            <v>JUNTA DE  COORDINACIÓN POLÍTICA</v>
          </cell>
        </row>
        <row r="69">
          <cell r="A69">
            <v>11700</v>
          </cell>
          <cell r="B69" t="str">
            <v>CONFERENCIA P/LA DIRECCIÓN Y PROG. DE LOS TRAB. LEGIS.</v>
          </cell>
          <cell r="C69" t="str">
            <v>JUNTA DE  COORDINACIÓN POLÍTICA</v>
          </cell>
        </row>
        <row r="70">
          <cell r="A70">
            <v>11710</v>
          </cell>
          <cell r="B70" t="str">
            <v>CONFERENCIA P/LA DIRECCIÓN Y PROG. DE LOS TRAB. LEGIS.</v>
          </cell>
          <cell r="C70" t="str">
            <v>JUNTA DE  COORDINACIÓN POLÍTICA</v>
          </cell>
        </row>
        <row r="71">
          <cell r="A71">
            <v>11800</v>
          </cell>
          <cell r="B71" t="str">
            <v>CONTRALORÍA INTERNA</v>
          </cell>
          <cell r="C71" t="str">
            <v>CONTRALORÍA INTERNA</v>
          </cell>
        </row>
        <row r="72">
          <cell r="A72">
            <v>11810</v>
          </cell>
          <cell r="B72" t="str">
            <v>CONTRALORÍA INTERNA</v>
          </cell>
          <cell r="C72" t="str">
            <v>CONTRALORÍA INTERNA</v>
          </cell>
        </row>
        <row r="73">
          <cell r="A73">
            <v>11811</v>
          </cell>
          <cell r="B73" t="str">
            <v>OFNA. DE LA CONTRALORÍA INTERNA</v>
          </cell>
          <cell r="C73" t="str">
            <v>CONTRALORÍA INTERNA</v>
          </cell>
        </row>
        <row r="74">
          <cell r="A74">
            <v>11812</v>
          </cell>
          <cell r="B74" t="str">
            <v>SECRETARÍA PARTICULAR</v>
          </cell>
          <cell r="C74" t="str">
            <v>CONTRALORÍA INTERNA</v>
          </cell>
        </row>
        <row r="75">
          <cell r="A75">
            <v>11813</v>
          </cell>
          <cell r="B75" t="str">
            <v>COORDINACIÓN ADMINISTRATIVA</v>
          </cell>
          <cell r="C75" t="str">
            <v>CONTRALORÍA INTERNA</v>
          </cell>
        </row>
        <row r="76">
          <cell r="A76">
            <v>11820</v>
          </cell>
          <cell r="B76" t="str">
            <v>SUBCONTRALORIA DE AUDITORIA</v>
          </cell>
          <cell r="C76" t="str">
            <v>CONTRALORÍA INTERNA</v>
          </cell>
        </row>
        <row r="77">
          <cell r="A77">
            <v>11821</v>
          </cell>
          <cell r="B77" t="str">
            <v>OFNA. DE LA SUBCONTRALORIA DE AUDITORIA</v>
          </cell>
          <cell r="C77" t="str">
            <v>CONTRALORÍA INTERNA</v>
          </cell>
        </row>
        <row r="78">
          <cell r="A78">
            <v>11822</v>
          </cell>
          <cell r="B78" t="str">
            <v>DIRECCIÓN DE AUDITORIA FINANCIERA</v>
          </cell>
          <cell r="C78" t="str">
            <v>CONTRALORÍA INTERNA</v>
          </cell>
        </row>
        <row r="79">
          <cell r="A79">
            <v>11823</v>
          </cell>
          <cell r="B79" t="str">
            <v>DIRECCIÓN DE AUDITORIA ADMINISTRATIVA</v>
          </cell>
          <cell r="C79" t="str">
            <v>CONTRALORÍA INTERNA</v>
          </cell>
        </row>
        <row r="80">
          <cell r="A80">
            <v>11830</v>
          </cell>
          <cell r="B80" t="str">
            <v>SUBCONTRALORIA DE EVALUACIÓN Y SEGUIMIENTO</v>
          </cell>
          <cell r="C80" t="str">
            <v>CONTRALORÍA INTERNA</v>
          </cell>
        </row>
        <row r="81">
          <cell r="A81">
            <v>11831</v>
          </cell>
          <cell r="B81" t="str">
            <v>OFNA. SUBCONTRALORIA DE EVALUACIÓN Y SEGUIMIENTO</v>
          </cell>
          <cell r="C81" t="str">
            <v>CONTRALORÍA INTERNA</v>
          </cell>
        </row>
        <row r="82">
          <cell r="A82">
            <v>11832</v>
          </cell>
          <cell r="B82" t="str">
            <v>DIRECCIÓN DE CONTROL Y SEGUIMIENTO</v>
          </cell>
          <cell r="C82" t="str">
            <v>CONTRALORÍA INTERNA</v>
          </cell>
        </row>
        <row r="83">
          <cell r="A83">
            <v>11833</v>
          </cell>
          <cell r="B83" t="str">
            <v>DIRECCIÓN DE EVALUACIÓN DE PROGRAMAS</v>
          </cell>
          <cell r="C83" t="str">
            <v>CONTRALORÍA INTERNA</v>
          </cell>
        </row>
        <row r="84">
          <cell r="A84">
            <v>11840</v>
          </cell>
          <cell r="B84" t="str">
            <v>UNIDAD DE QUEJAS, DENUNCIAS E INCONFORMIDADES</v>
          </cell>
          <cell r="C84" t="str">
            <v>CONTRALORÍA INTERNA</v>
          </cell>
        </row>
        <row r="85">
          <cell r="A85">
            <v>11841</v>
          </cell>
          <cell r="B85" t="str">
            <v>OFNA. UNIDAD DE QUEJAS, DENUNCIAS E INCONFORMIDADES</v>
          </cell>
          <cell r="C85" t="str">
            <v>CONTRALORÍA INTERNA</v>
          </cell>
        </row>
        <row r="86">
          <cell r="A86">
            <v>11842</v>
          </cell>
          <cell r="B86" t="str">
            <v>DIRECCIÓN DE RESPONSABILIDADES E INCONFORMIDADES</v>
          </cell>
          <cell r="C86" t="str">
            <v>CONTRALORÍA INTERNA</v>
          </cell>
        </row>
        <row r="87">
          <cell r="A87">
            <v>11843</v>
          </cell>
          <cell r="B87" t="str">
            <v>DIRECCIÓN DE QUEJAS Y DENUNCIAS</v>
          </cell>
          <cell r="C87" t="str">
            <v>CONTRALORÍA INTERNA</v>
          </cell>
        </row>
        <row r="88">
          <cell r="A88">
            <v>20000</v>
          </cell>
          <cell r="B88" t="str">
            <v>GRUPOS PARLAMENTARIOS</v>
          </cell>
          <cell r="C88" t="str">
            <v>GRUPO PARLAMENTARIO DEL PAN</v>
          </cell>
        </row>
        <row r="89">
          <cell r="A89">
            <v>20100</v>
          </cell>
          <cell r="B89" t="str">
            <v>GRUPO PARLAMENTARIO DEL PAN</v>
          </cell>
          <cell r="C89" t="str">
            <v>GRUPO PARLAMENTARIO DEL PAN</v>
          </cell>
        </row>
        <row r="90">
          <cell r="A90">
            <v>20110</v>
          </cell>
          <cell r="B90" t="str">
            <v>GRUPO PARLAMENTARIO DEL PAN</v>
          </cell>
          <cell r="C90" t="str">
            <v>GRUPO PARLAMENTARIO DEL PAN</v>
          </cell>
        </row>
        <row r="91">
          <cell r="A91">
            <v>20111</v>
          </cell>
          <cell r="B91" t="str">
            <v>OFNA. DEL GRUPO PARLAMENTARIO DEL PAN</v>
          </cell>
          <cell r="C91" t="str">
            <v>GRUPO PARLAMENTARIO DEL PAN</v>
          </cell>
        </row>
        <row r="92">
          <cell r="A92">
            <v>20200</v>
          </cell>
          <cell r="B92" t="str">
            <v>GRUPO PARLAMENTARIO DEL PRD</v>
          </cell>
          <cell r="C92" t="str">
            <v>GRUPO PARLAMENTARIO DEL PRD</v>
          </cell>
        </row>
        <row r="93">
          <cell r="A93">
            <v>20210</v>
          </cell>
          <cell r="B93" t="str">
            <v>GRUPO PARLAMENTARIO DEL PRD</v>
          </cell>
          <cell r="C93" t="str">
            <v>GRUPO PARLAMENTARIO DEL PRD</v>
          </cell>
        </row>
        <row r="94">
          <cell r="A94">
            <v>20211</v>
          </cell>
          <cell r="B94" t="str">
            <v>OFNA. DEL GRUPO PARLAMENTARIO DEL PRD</v>
          </cell>
          <cell r="C94" t="str">
            <v>GRUPO PARLAMENTARIO DEL PRD</v>
          </cell>
        </row>
        <row r="95">
          <cell r="A95">
            <v>20212</v>
          </cell>
          <cell r="B95" t="str">
            <v>DISTRITO FEDERAL</v>
          </cell>
          <cell r="C95" t="str">
            <v>GRUPO PARLAMENTARIO DEL PRD</v>
          </cell>
        </row>
        <row r="96">
          <cell r="A96">
            <v>20213</v>
          </cell>
          <cell r="B96" t="str">
            <v>ESTADO DE GUERRERO</v>
          </cell>
          <cell r="C96" t="str">
            <v>GRUPO PARLAMENTARIO DEL PRD</v>
          </cell>
        </row>
        <row r="97">
          <cell r="A97">
            <v>20214</v>
          </cell>
          <cell r="B97" t="str">
            <v>ESTADO DE MÉXICO</v>
          </cell>
          <cell r="C97" t="str">
            <v>GRUPO PARLAMENTARIO DEL PRD</v>
          </cell>
        </row>
        <row r="98">
          <cell r="A98">
            <v>20215</v>
          </cell>
          <cell r="B98" t="str">
            <v>ESTADO DE MICHOACÁN</v>
          </cell>
          <cell r="C98" t="str">
            <v>GRUPO PARLAMENTARIO DEL PRD</v>
          </cell>
        </row>
        <row r="99">
          <cell r="A99">
            <v>20216</v>
          </cell>
          <cell r="B99" t="str">
            <v>COORDINACIÓN DE LA PRIMERA CIRCUNSCRIPCIÓN</v>
          </cell>
          <cell r="C99" t="str">
            <v>GRUPO PARLAMENTARIO DEL PRD</v>
          </cell>
        </row>
        <row r="100">
          <cell r="A100">
            <v>20217</v>
          </cell>
          <cell r="B100" t="str">
            <v>COORDINACIÓN DE LA SEGUNDA CIRCUNSCRIPCIÓN</v>
          </cell>
          <cell r="C100" t="str">
            <v>GRUPO PARLAMENTARIO DEL PRD</v>
          </cell>
        </row>
        <row r="101">
          <cell r="A101">
            <v>20218</v>
          </cell>
          <cell r="B101" t="str">
            <v>COORDINACIÓN DE LA TERCERA CIRCUNSCRIPCIÓN</v>
          </cell>
          <cell r="C101" t="str">
            <v>GRUPO PARLAMENTARIO DEL PRD</v>
          </cell>
        </row>
        <row r="102">
          <cell r="A102">
            <v>20219</v>
          </cell>
          <cell r="B102" t="str">
            <v>COORDINACIÓN DE LA CUARTA CIRCUNSCRIPCIÓN</v>
          </cell>
          <cell r="C102" t="str">
            <v>GRUPO PARLAMENTARIO DEL PRD</v>
          </cell>
        </row>
        <row r="103">
          <cell r="A103">
            <v>20300</v>
          </cell>
          <cell r="B103" t="str">
            <v>GRUPO PARLAMENTARIO DEL PRI</v>
          </cell>
          <cell r="C103" t="str">
            <v>GRUPO PARLAMENTARIO DEL PRI</v>
          </cell>
        </row>
        <row r="104">
          <cell r="A104">
            <v>20310</v>
          </cell>
          <cell r="B104" t="str">
            <v>GRUPO PARLAMENTARIO DEL PRI</v>
          </cell>
          <cell r="C104" t="str">
            <v>GRUPO PARLAMENTARIO DEL PRI</v>
          </cell>
        </row>
        <row r="105">
          <cell r="A105">
            <v>20311</v>
          </cell>
          <cell r="B105" t="str">
            <v>OFNA. DEL GRUPO PARLAMENTARIO DEL PRI</v>
          </cell>
          <cell r="C105" t="str">
            <v>GRUPO PARLAMENTARIO DEL PRI</v>
          </cell>
        </row>
        <row r="106">
          <cell r="A106">
            <v>20312</v>
          </cell>
          <cell r="B106" t="str">
            <v>ESTADO DE AGUASCALIENTES</v>
          </cell>
          <cell r="C106" t="str">
            <v>GRUPO PARLAMENTARIO DEL PRI</v>
          </cell>
        </row>
        <row r="107">
          <cell r="A107">
            <v>20313</v>
          </cell>
          <cell r="B107" t="str">
            <v>ESTADO DE BAJA CALIFORNIA NORTE</v>
          </cell>
          <cell r="C107" t="str">
            <v>GRUPO PARLAMENTARIO DEL PRI</v>
          </cell>
        </row>
        <row r="108">
          <cell r="A108">
            <v>20314</v>
          </cell>
          <cell r="B108" t="str">
            <v>ESTADO DE BAJA CALIFORNIA</v>
          </cell>
          <cell r="C108" t="str">
            <v>GRUPO PARLAMENTARIO DEL PRI</v>
          </cell>
        </row>
        <row r="109">
          <cell r="A109">
            <v>20315</v>
          </cell>
          <cell r="B109" t="str">
            <v>ESTADO DE CAMPECHE</v>
          </cell>
          <cell r="C109" t="str">
            <v>GRUPO PARLAMENTARIO DEL PRI</v>
          </cell>
        </row>
        <row r="110">
          <cell r="A110">
            <v>20316</v>
          </cell>
          <cell r="B110" t="str">
            <v>ESTADO DE COAHUILA</v>
          </cell>
          <cell r="C110" t="str">
            <v>GRUPO PARLAMENTARIO DEL PRI</v>
          </cell>
        </row>
        <row r="111">
          <cell r="A111">
            <v>20317</v>
          </cell>
          <cell r="B111" t="str">
            <v>ESTADO DE COLIMA</v>
          </cell>
          <cell r="C111" t="str">
            <v>GRUPO PARLAMENTARIO DEL PRI</v>
          </cell>
        </row>
        <row r="112">
          <cell r="A112">
            <v>20318</v>
          </cell>
          <cell r="B112" t="str">
            <v>ESTADO DE CHIAPAS</v>
          </cell>
          <cell r="C112" t="str">
            <v>GRUPO PARLAMENTARIO DEL PRI</v>
          </cell>
        </row>
        <row r="113">
          <cell r="A113">
            <v>20319</v>
          </cell>
          <cell r="B113" t="str">
            <v>ESTADO DE CHIHUAHUA</v>
          </cell>
          <cell r="C113" t="str">
            <v>GRUPO PARLAMENTARIO DEL PRI</v>
          </cell>
        </row>
        <row r="114">
          <cell r="A114">
            <v>20320</v>
          </cell>
          <cell r="B114" t="str">
            <v>DISTRITO FEDERAL</v>
          </cell>
          <cell r="C114" t="str">
            <v>GRUPO PARLAMENTARIO DEL PRI</v>
          </cell>
        </row>
        <row r="115">
          <cell r="A115">
            <v>20321</v>
          </cell>
          <cell r="B115" t="str">
            <v>ESTADO DE DURANGO</v>
          </cell>
          <cell r="C115" t="str">
            <v>GRUPO PARLAMENTARIO DEL PRI</v>
          </cell>
        </row>
        <row r="116">
          <cell r="A116">
            <v>20322</v>
          </cell>
          <cell r="B116" t="str">
            <v>ESTADO DE GUANAJUATO</v>
          </cell>
          <cell r="C116" t="str">
            <v>GRUPO PARLAMENTARIO DEL PRI</v>
          </cell>
        </row>
        <row r="117">
          <cell r="A117">
            <v>20323</v>
          </cell>
          <cell r="B117" t="str">
            <v>ESTADO DE GUERRERO</v>
          </cell>
          <cell r="C117" t="str">
            <v>GRUPO PARLAMENTARIO DEL PRI</v>
          </cell>
        </row>
        <row r="118">
          <cell r="A118">
            <v>20324</v>
          </cell>
          <cell r="B118" t="str">
            <v>ESTADO DE HIDALGO</v>
          </cell>
          <cell r="C118" t="str">
            <v>GRUPO PARLAMENTARIO DEL PRI</v>
          </cell>
        </row>
        <row r="119">
          <cell r="A119">
            <v>20325</v>
          </cell>
          <cell r="B119" t="str">
            <v>ESTADO DE JALISCO</v>
          </cell>
          <cell r="C119" t="str">
            <v>GRUPO PARLAMENTARIO DEL PRI</v>
          </cell>
        </row>
        <row r="120">
          <cell r="A120">
            <v>20326</v>
          </cell>
          <cell r="B120" t="str">
            <v>ESTADO DE MÉXICO</v>
          </cell>
          <cell r="C120" t="str">
            <v>GRUPO PARLAMENTARIO DEL PRI</v>
          </cell>
        </row>
        <row r="121">
          <cell r="A121">
            <v>20327</v>
          </cell>
          <cell r="B121" t="str">
            <v>ESTADO DE MICHOACÁN</v>
          </cell>
          <cell r="C121" t="str">
            <v>GRUPO PARLAMENTARIO DEL PRI</v>
          </cell>
        </row>
        <row r="122">
          <cell r="A122">
            <v>20328</v>
          </cell>
          <cell r="B122" t="str">
            <v xml:space="preserve">ESTADO DE MORELOS </v>
          </cell>
          <cell r="C122" t="str">
            <v>GRUPO PARLAMENTARIO DEL PRI</v>
          </cell>
        </row>
        <row r="123">
          <cell r="A123">
            <v>20329</v>
          </cell>
          <cell r="B123" t="str">
            <v>ESTADO DE NAYARIT</v>
          </cell>
          <cell r="C123" t="str">
            <v>GRUPO PARLAMENTARIO DEL PRI</v>
          </cell>
        </row>
        <row r="124">
          <cell r="A124">
            <v>20330</v>
          </cell>
          <cell r="B124" t="str">
            <v>ESTADO DE NUEVO LEÓN</v>
          </cell>
          <cell r="C124" t="str">
            <v>GRUPO PARLAMENTARIO DEL PRI</v>
          </cell>
        </row>
        <row r="125">
          <cell r="A125">
            <v>20331</v>
          </cell>
          <cell r="B125" t="str">
            <v>ESTADO DE OAXACA</v>
          </cell>
          <cell r="C125" t="str">
            <v>GRUPO PARLAMENTARIO DEL PRI</v>
          </cell>
        </row>
        <row r="126">
          <cell r="A126">
            <v>20332</v>
          </cell>
          <cell r="B126" t="str">
            <v>ESTADO DE PUEBLA</v>
          </cell>
          <cell r="C126" t="str">
            <v>GRUPO PARLAMENTARIO DEL PRI</v>
          </cell>
        </row>
        <row r="127">
          <cell r="A127">
            <v>20333</v>
          </cell>
          <cell r="B127" t="str">
            <v>ESTADO DE QUERÉTARO</v>
          </cell>
          <cell r="C127" t="str">
            <v>GRUPO PARLAMENTARIO DEL PRI</v>
          </cell>
        </row>
        <row r="128">
          <cell r="A128">
            <v>20334</v>
          </cell>
          <cell r="B128" t="str">
            <v>ESTADO DE QUINTANA ROO</v>
          </cell>
          <cell r="C128" t="str">
            <v>GRUPO PARLAMENTARIO DEL PRI</v>
          </cell>
        </row>
        <row r="129">
          <cell r="A129">
            <v>20335</v>
          </cell>
          <cell r="B129" t="str">
            <v>ESTADO DE SAN LUIS POTOSÍ</v>
          </cell>
          <cell r="C129" t="str">
            <v>GRUPO PARLAMENTARIO DEL PRI</v>
          </cell>
        </row>
        <row r="130">
          <cell r="A130">
            <v>20336</v>
          </cell>
          <cell r="B130" t="str">
            <v>ESTADO DE SINALOA</v>
          </cell>
          <cell r="C130" t="str">
            <v>GRUPO PARLAMENTARIO DEL PRI</v>
          </cell>
        </row>
        <row r="131">
          <cell r="A131">
            <v>20337</v>
          </cell>
          <cell r="B131" t="str">
            <v>ESTADO DE SONORA</v>
          </cell>
          <cell r="C131" t="str">
            <v>GRUPO PARLAMENTARIO DEL PRI</v>
          </cell>
        </row>
        <row r="132">
          <cell r="A132">
            <v>20338</v>
          </cell>
          <cell r="B132" t="str">
            <v>ESTADO DE TABASCO</v>
          </cell>
          <cell r="C132" t="str">
            <v>GRUPO PARLAMENTARIO DEL PRI</v>
          </cell>
        </row>
        <row r="133">
          <cell r="A133">
            <v>20339</v>
          </cell>
          <cell r="B133" t="str">
            <v>ESTADO DE TAMAULIPAS</v>
          </cell>
          <cell r="C133" t="str">
            <v>GRUPO PARLAMENTARIO DEL PRI</v>
          </cell>
        </row>
        <row r="134">
          <cell r="A134">
            <v>20340</v>
          </cell>
          <cell r="B134" t="str">
            <v>ESTADO DE TLAXCALA</v>
          </cell>
          <cell r="C134" t="str">
            <v>GRUPO PARLAMENTARIO DEL PRI</v>
          </cell>
        </row>
        <row r="135">
          <cell r="A135">
            <v>20341</v>
          </cell>
          <cell r="B135" t="str">
            <v>ESTADO DE VERACRUZ</v>
          </cell>
          <cell r="C135" t="str">
            <v>GRUPO PARLAMENTARIO DEL PRI</v>
          </cell>
        </row>
        <row r="136">
          <cell r="A136">
            <v>20342</v>
          </cell>
          <cell r="B136" t="str">
            <v>ESTADO DE YUCATÁN</v>
          </cell>
          <cell r="C136" t="str">
            <v>GRUPO PARLAMENTARIO DEL PRI</v>
          </cell>
        </row>
        <row r="137">
          <cell r="A137">
            <v>20343</v>
          </cell>
          <cell r="B137" t="str">
            <v>ESTADO DE ZACATECAS</v>
          </cell>
          <cell r="C137" t="str">
            <v>GRUPO PARLAMENTARIO DEL PRI</v>
          </cell>
        </row>
        <row r="138">
          <cell r="A138">
            <v>20344</v>
          </cell>
          <cell r="B138" t="str">
            <v>SECTOR AGRARIO</v>
          </cell>
          <cell r="C138" t="str">
            <v>GRUPO PARLAMENTARIO DEL PRI</v>
          </cell>
        </row>
        <row r="139">
          <cell r="A139">
            <v>20345</v>
          </cell>
          <cell r="B139" t="str">
            <v>SECTOR OBRERO</v>
          </cell>
          <cell r="C139" t="str">
            <v>GRUPO PARLAMENTARIO DEL PRI</v>
          </cell>
        </row>
        <row r="140">
          <cell r="A140">
            <v>20346</v>
          </cell>
          <cell r="B140" t="str">
            <v>SECTOR POPULAR</v>
          </cell>
          <cell r="C140" t="str">
            <v>GRUPO PARLAMENTARIO DEL PRI</v>
          </cell>
        </row>
        <row r="141">
          <cell r="A141">
            <v>20347</v>
          </cell>
          <cell r="B141" t="str">
            <v>CROM</v>
          </cell>
          <cell r="C141" t="str">
            <v>GRUPO PARLAMENTARIO DEL PRI</v>
          </cell>
        </row>
        <row r="142">
          <cell r="A142">
            <v>20348</v>
          </cell>
          <cell r="B142" t="str">
            <v>CROC</v>
          </cell>
          <cell r="C142" t="str">
            <v>GRUPO PARLAMENTARIO DEL PRI</v>
          </cell>
        </row>
        <row r="143">
          <cell r="A143">
            <v>20349</v>
          </cell>
          <cell r="B143" t="str">
            <v>COORD. FEDERACIÓN SINDICATOS DE TRAB. AL SERVICIO DEL EDO.</v>
          </cell>
          <cell r="C143" t="str">
            <v>GRUPO PARLAMENTARIO DEL PRI</v>
          </cell>
        </row>
        <row r="144">
          <cell r="A144">
            <v>20350</v>
          </cell>
          <cell r="B144" t="str">
            <v>COORD. DEL MOVIMIENTO TERRITORIAL URBANO POPULAR</v>
          </cell>
          <cell r="C144" t="str">
            <v>GRUPO PARLAMENTARIO DEL PRI</v>
          </cell>
        </row>
        <row r="145">
          <cell r="A145">
            <v>20400</v>
          </cell>
          <cell r="B145" t="str">
            <v>GRUPO PARLAMENTARIO DEL PT</v>
          </cell>
          <cell r="C145" t="str">
            <v>GRUPO PARLAMENTARIO DEL PT</v>
          </cell>
        </row>
        <row r="146">
          <cell r="A146">
            <v>20410</v>
          </cell>
          <cell r="B146" t="str">
            <v>GRUPO PARLAMENTARIO DEL PT</v>
          </cell>
          <cell r="C146" t="str">
            <v>GRUPO PARLAMENTARIO DEL PT</v>
          </cell>
        </row>
        <row r="147">
          <cell r="A147">
            <v>20411</v>
          </cell>
          <cell r="B147" t="str">
            <v>OFNA. DEL GRUPO PARLAMENTARIO DEL PT</v>
          </cell>
          <cell r="C147" t="str">
            <v>GRUPO PARLAMENTARIO DEL PT</v>
          </cell>
        </row>
        <row r="148">
          <cell r="A148">
            <v>20500</v>
          </cell>
          <cell r="B148" t="str">
            <v>GRUPO PARLAMENTARIO DEL PVEM</v>
          </cell>
          <cell r="C148" t="str">
            <v>GRUPO PARLAMENTARIO DEL PVEM</v>
          </cell>
        </row>
        <row r="149">
          <cell r="A149">
            <v>20510</v>
          </cell>
          <cell r="B149" t="str">
            <v>GRUPO PARLAMENTARIO DEL PVEM</v>
          </cell>
          <cell r="C149" t="str">
            <v>GRUPO PARLAMENTARIO DEL PVEM</v>
          </cell>
        </row>
        <row r="150">
          <cell r="A150">
            <v>20511</v>
          </cell>
          <cell r="B150" t="str">
            <v>OFNA. DEL GRUPO PARLAMENTARIO DEL PVEM</v>
          </cell>
          <cell r="C150" t="str">
            <v>GRUPO PARLAMENTARIO DEL PVEM</v>
          </cell>
        </row>
        <row r="151">
          <cell r="A151">
            <v>20600</v>
          </cell>
          <cell r="B151" t="str">
            <v>DIPUTADOS SIN PARTIDO</v>
          </cell>
          <cell r="C151" t="str">
            <v>DIPUTADOS SIN PARTIDO</v>
          </cell>
        </row>
        <row r="152">
          <cell r="A152">
            <v>20611</v>
          </cell>
          <cell r="B152" t="str">
            <v>BERGANZA ESCORZA FRANCISCO</v>
          </cell>
          <cell r="C152" t="str">
            <v>DIPUTADOS SIN PARTIDO</v>
          </cell>
        </row>
        <row r="153">
          <cell r="A153">
            <v>20612</v>
          </cell>
          <cell r="B153" t="str">
            <v>EBRARD CASAUBON MARCELO LUIS</v>
          </cell>
          <cell r="C153" t="str">
            <v>DIPUTADOS SIN PARTIDO</v>
          </cell>
        </row>
        <row r="154">
          <cell r="A154">
            <v>20613</v>
          </cell>
          <cell r="B154" t="str">
            <v>MUÑOZ LEDO Y LAZO DE LA VEGA PORFIRIO ALEJANDRO</v>
          </cell>
          <cell r="C154" t="str">
            <v>DIPUTADOS SIN PARTIDO</v>
          </cell>
        </row>
        <row r="155">
          <cell r="A155">
            <v>20614</v>
          </cell>
          <cell r="B155" t="str">
            <v>O'FARRIL TAPIA CAROLINA</v>
          </cell>
          <cell r="C155" t="str">
            <v>DIPUTADOS SIN PARTIDO</v>
          </cell>
        </row>
        <row r="156">
          <cell r="A156">
            <v>20615</v>
          </cell>
          <cell r="B156" t="str">
            <v>GALVÁN GASCÓN VÍCTOR ARMANDO</v>
          </cell>
          <cell r="C156" t="str">
            <v>DIPUTADOS SIN PARTIDO</v>
          </cell>
        </row>
        <row r="157">
          <cell r="A157">
            <v>20616</v>
          </cell>
          <cell r="B157" t="str">
            <v>LONCHE CASTELLANOS CESAR</v>
          </cell>
          <cell r="C157" t="str">
            <v>DIPUTADOS SIN PARTIDO</v>
          </cell>
        </row>
        <row r="158">
          <cell r="A158">
            <v>20617</v>
          </cell>
          <cell r="B158" t="str">
            <v>ORDORICA SAAVEDRA ALEJANDRO</v>
          </cell>
          <cell r="C158" t="str">
            <v>DIPUTADOS SIN PARTIDO</v>
          </cell>
        </row>
        <row r="159">
          <cell r="A159">
            <v>20618</v>
          </cell>
          <cell r="B159" t="str">
            <v>LEÓN DÍAZ JORGE</v>
          </cell>
          <cell r="C159" t="str">
            <v>DIPUTADOS SIN PARTIDO</v>
          </cell>
        </row>
        <row r="160">
          <cell r="A160">
            <v>20620</v>
          </cell>
          <cell r="B160" t="str">
            <v>TORRIJOS MENDOZA MIGUEL ÁNGEL</v>
          </cell>
          <cell r="C160" t="str">
            <v>DIPUTADOS SIN PARTIDO</v>
          </cell>
        </row>
        <row r="161">
          <cell r="A161">
            <v>20621</v>
          </cell>
          <cell r="B161" t="str">
            <v>MAYANS CANABAL HUMBERTO DOMINGO</v>
          </cell>
          <cell r="C161" t="str">
            <v>DIPUTADOS SIN PARTIDO</v>
          </cell>
        </row>
        <row r="162">
          <cell r="A162">
            <v>20622</v>
          </cell>
          <cell r="B162" t="str">
            <v>RODRÍGUEZ LOZANO AMADOR</v>
          </cell>
          <cell r="C162" t="str">
            <v>DIPUTADOS SIN PARTIDO</v>
          </cell>
        </row>
        <row r="163">
          <cell r="A163">
            <v>20623</v>
          </cell>
          <cell r="B163" t="str">
            <v>MARTÍNEZ VELOZ JAIME CLEOFÁS</v>
          </cell>
          <cell r="C163" t="str">
            <v>DIPUTADOS SIN PARTIDO</v>
          </cell>
        </row>
        <row r="164">
          <cell r="A164">
            <v>20624</v>
          </cell>
          <cell r="B164" t="str">
            <v>MARTÍNEZ CUE FERNANDO J</v>
          </cell>
          <cell r="C164" t="str">
            <v>DIPUTADOS SIN PARTIDO</v>
          </cell>
        </row>
        <row r="165">
          <cell r="A165">
            <v>20625</v>
          </cell>
          <cell r="B165" t="str">
            <v>ESQUIVEL MARTÍNEZ HILARIO</v>
          </cell>
          <cell r="C165" t="str">
            <v>DIPUTADOS SIN PARTIDO</v>
          </cell>
        </row>
        <row r="166">
          <cell r="A166">
            <v>20626</v>
          </cell>
          <cell r="B166" t="str">
            <v>BAÑALES CASTRO JOSÉ</v>
          </cell>
          <cell r="C166" t="str">
            <v>DIPUTADOS SIN PARTIDO</v>
          </cell>
        </row>
        <row r="167">
          <cell r="A167">
            <v>20627</v>
          </cell>
          <cell r="B167" t="str">
            <v>OROZCO ALFARO JESÚS</v>
          </cell>
          <cell r="C167" t="str">
            <v>DIPUTADOS SIN PARTIDO</v>
          </cell>
        </row>
        <row r="168">
          <cell r="A168">
            <v>20628</v>
          </cell>
          <cell r="B168" t="str">
            <v>BUENROSTRO DÍAZ GUSTAVO CESAR JESÚS</v>
          </cell>
          <cell r="C168" t="str">
            <v>DIPUTADOS SIN PARTIDO</v>
          </cell>
        </row>
        <row r="169">
          <cell r="A169">
            <v>20629</v>
          </cell>
          <cell r="B169" t="str">
            <v>YUNES LINARES MIGUEL ANGEL</v>
          </cell>
          <cell r="C169" t="str">
            <v>DIPUTADOS SIN PARTIDO</v>
          </cell>
        </row>
        <row r="170">
          <cell r="A170">
            <v>20631</v>
          </cell>
          <cell r="B170" t="str">
            <v>RUIZ ESPARZA ORUÑA JORGE ROBERTO</v>
          </cell>
          <cell r="C170" t="str">
            <v>DIPUTADOS SIN PARTIDO</v>
          </cell>
        </row>
        <row r="171">
          <cell r="A171">
            <v>20632</v>
          </cell>
          <cell r="B171" t="str">
            <v>TATIANA CLOUTHIER CARRILLO</v>
          </cell>
          <cell r="C171" t="str">
            <v>DIPUTADOS SIN PARTIDO</v>
          </cell>
        </row>
        <row r="172">
          <cell r="A172">
            <v>20650</v>
          </cell>
          <cell r="B172" t="str">
            <v>ANDRADE ROSAS GABRIEL ALFONSO</v>
          </cell>
          <cell r="C172" t="str">
            <v>DIPUTADOS SIN PARTIDO</v>
          </cell>
        </row>
        <row r="173">
          <cell r="A173">
            <v>20651</v>
          </cell>
          <cell r="B173" t="str">
            <v>ARVIZU LARA ORLANDO</v>
          </cell>
          <cell r="C173" t="str">
            <v>DIPUTADOS SIN PARTIDO</v>
          </cell>
        </row>
        <row r="174">
          <cell r="A174">
            <v>20652</v>
          </cell>
          <cell r="B174" t="str">
            <v>AUBRY OROZCO MARIA DEL SOCORRO</v>
          </cell>
          <cell r="C174" t="str">
            <v>DIPUTADOS SIN PARTIDO</v>
          </cell>
        </row>
        <row r="175">
          <cell r="A175">
            <v>20653</v>
          </cell>
          <cell r="B175" t="str">
            <v>BÁEZ RODRÍGUEZ JUAN</v>
          </cell>
          <cell r="C175" t="str">
            <v>DIPUTADOS SIN PARTIDO</v>
          </cell>
        </row>
        <row r="176">
          <cell r="A176">
            <v>20654</v>
          </cell>
          <cell r="B176" t="str">
            <v>BAZAN LÓPEZ AURORA</v>
          </cell>
          <cell r="C176" t="str">
            <v>DIPUTADOS SIN PARTIDO</v>
          </cell>
        </row>
        <row r="177">
          <cell r="A177">
            <v>20655</v>
          </cell>
          <cell r="B177" t="str">
            <v>CONTRERAS VELAZQUEZ RUFINO</v>
          </cell>
          <cell r="C177" t="str">
            <v>DIPUTADOS SIN PARTIDO</v>
          </cell>
        </row>
        <row r="178">
          <cell r="A178">
            <v>20656</v>
          </cell>
          <cell r="B178" t="str">
            <v>DE SOUZA MACHORRO FRANCISCO</v>
          </cell>
          <cell r="C178" t="str">
            <v>DIPUTADOS SIN PARTIDO</v>
          </cell>
        </row>
        <row r="179">
          <cell r="A179">
            <v>20657</v>
          </cell>
          <cell r="B179" t="str">
            <v>ENRÍQUEZ ROSADO JOSÉ DEL CARMEN</v>
          </cell>
          <cell r="C179" t="str">
            <v>DIPUTADOS SIN PARTIDO</v>
          </cell>
        </row>
        <row r="180">
          <cell r="A180">
            <v>20658</v>
          </cell>
          <cell r="B180" t="str">
            <v>ESPINOSA PLATAS GUSTAVO</v>
          </cell>
          <cell r="C180" t="str">
            <v>DIPUTADOS SIN PARTIDO</v>
          </cell>
        </row>
        <row r="181">
          <cell r="A181">
            <v>20659</v>
          </cell>
          <cell r="B181" t="str">
            <v>FLORES GUTIÉRREZ JUAN RAMÓN</v>
          </cell>
          <cell r="C181" t="str">
            <v>DIPUTADOS SIN PARTIDO</v>
          </cell>
        </row>
        <row r="182">
          <cell r="A182">
            <v>20660</v>
          </cell>
          <cell r="B182" t="str">
            <v>FUENTES LARIOS JUAN IGNACIO</v>
          </cell>
          <cell r="C182" t="str">
            <v>DIPUTADOS SIN PARTIDO</v>
          </cell>
        </row>
        <row r="183">
          <cell r="A183">
            <v>20661</v>
          </cell>
          <cell r="B183" t="str">
            <v>HERNÁNDEZ CALZADA OCTAVIO</v>
          </cell>
          <cell r="C183" t="str">
            <v>DIPUTADOS SIN PARTIDO</v>
          </cell>
        </row>
        <row r="184">
          <cell r="A184">
            <v>20662</v>
          </cell>
          <cell r="B184" t="str">
            <v>HERNÁNDEZ MENDOZA FERNANDO ELÍAS</v>
          </cell>
          <cell r="C184" t="str">
            <v>DIPUTADOS SIN PARTIDO</v>
          </cell>
        </row>
        <row r="185">
          <cell r="A185">
            <v>20663</v>
          </cell>
          <cell r="B185" t="str">
            <v>HERRERA MUNGUIA AQUILEO</v>
          </cell>
          <cell r="C185" t="str">
            <v>DIPUTADOS SIN PARTIDO</v>
          </cell>
        </row>
        <row r="186">
          <cell r="A186">
            <v>20664</v>
          </cell>
          <cell r="B186" t="str">
            <v>LÓPEZ ROMERO ARMANDO</v>
          </cell>
          <cell r="C186" t="str">
            <v>DIPUTADOS SIN PARTIDO</v>
          </cell>
        </row>
        <row r="187">
          <cell r="A187">
            <v>20665</v>
          </cell>
          <cell r="B187" t="str">
            <v>MALDONADO OCHOA RODRIGO</v>
          </cell>
          <cell r="C187" t="str">
            <v>DIPUTADOS SIN PARTIDO</v>
          </cell>
        </row>
        <row r="188">
          <cell r="A188">
            <v>20666</v>
          </cell>
          <cell r="B188" t="str">
            <v>NÚÑEZ RAMOS MARIA DE LA LUZ</v>
          </cell>
          <cell r="C188" t="str">
            <v>DIPUTADOS SIN PARTIDO</v>
          </cell>
        </row>
        <row r="189">
          <cell r="A189">
            <v>20667</v>
          </cell>
          <cell r="B189" t="str">
            <v>PALAFOX GUTIÉRREZ MARTHA</v>
          </cell>
          <cell r="C189" t="str">
            <v>DIPUTADOS SIN PARTIDO</v>
          </cell>
        </row>
        <row r="190">
          <cell r="A190">
            <v>20668</v>
          </cell>
          <cell r="B190" t="str">
            <v>PRATS GARCÍA JUAN ANTONIO</v>
          </cell>
          <cell r="C190" t="str">
            <v>DIPUTADOS SIN PARTIDO</v>
          </cell>
        </row>
        <row r="191">
          <cell r="A191">
            <v>20669</v>
          </cell>
          <cell r="B191" t="str">
            <v>SEGURA RANGEL SANDRA LUCIA</v>
          </cell>
          <cell r="C191" t="str">
            <v>DIPUTADOS SIN PARTIDO</v>
          </cell>
        </row>
        <row r="192">
          <cell r="A192">
            <v>20670</v>
          </cell>
          <cell r="B192" t="str">
            <v>SEGURA RIVERA BERNARDO</v>
          </cell>
          <cell r="C192" t="str">
            <v>DIPUTADOS SIN PARTIDO</v>
          </cell>
        </row>
        <row r="193">
          <cell r="A193">
            <v>20671</v>
          </cell>
          <cell r="B193" t="str">
            <v>SOLÍS LEZO ANASTACIO</v>
          </cell>
          <cell r="C193" t="str">
            <v>DIPUTADOS SIN PARTIDO</v>
          </cell>
        </row>
        <row r="194">
          <cell r="A194">
            <v>20672</v>
          </cell>
          <cell r="B194" t="str">
            <v>TREVIÑO LANDOIS HUMBERTO</v>
          </cell>
          <cell r="C194" t="str">
            <v>DIPUTADOS SIN PARTIDO</v>
          </cell>
        </row>
        <row r="195">
          <cell r="A195">
            <v>20673</v>
          </cell>
          <cell r="B195" t="str">
            <v>VELASCO RODRÍGUEZ VERÓNICA</v>
          </cell>
          <cell r="C195" t="str">
            <v>DIPUTADOS SIN PARTIDO</v>
          </cell>
        </row>
        <row r="196">
          <cell r="A196">
            <v>20700</v>
          </cell>
          <cell r="B196" t="str">
            <v>GRUPO PARLAMENTARIO CONVERGENCIA</v>
          </cell>
          <cell r="C196" t="str">
            <v>GRUPO PARLAMENTARIO CONVERGENCIA</v>
          </cell>
        </row>
        <row r="197">
          <cell r="A197">
            <v>20710</v>
          </cell>
          <cell r="B197" t="str">
            <v>GRUPO PARLAMENTARIO CONVERGENCIA</v>
          </cell>
          <cell r="C197" t="str">
            <v>GRUPO PARLAMENTARIO CONVERGENCIA</v>
          </cell>
        </row>
        <row r="198">
          <cell r="A198">
            <v>20711</v>
          </cell>
          <cell r="B198" t="str">
            <v>OFNA. DEL GRUPO PARLAMENTARIO CONVERGENCIA</v>
          </cell>
          <cell r="C198" t="str">
            <v>GRUPO PARLAMENTARIO CONVERGENCIA</v>
          </cell>
        </row>
        <row r="199">
          <cell r="A199">
            <v>20800</v>
          </cell>
          <cell r="B199" t="str">
            <v>PARTIDO ALIANZA SOCIAL</v>
          </cell>
          <cell r="C199" t="str">
            <v>PARTIDO ALIANZA SOCIAL</v>
          </cell>
        </row>
        <row r="200">
          <cell r="A200">
            <v>20810</v>
          </cell>
          <cell r="B200" t="str">
            <v>PARTIDO ALIANZA SOCIAL</v>
          </cell>
          <cell r="C200" t="str">
            <v>PARTIDO ALIANZA SOCIAL</v>
          </cell>
        </row>
        <row r="201">
          <cell r="A201">
            <v>20811</v>
          </cell>
          <cell r="B201" t="str">
            <v>OFNA. DEL PARTIDO ALIANZA SOCIAL</v>
          </cell>
          <cell r="C201" t="str">
            <v>PARTIDO ALIANZA SOCIAL</v>
          </cell>
        </row>
        <row r="202">
          <cell r="A202">
            <v>20900</v>
          </cell>
          <cell r="B202" t="str">
            <v>PARTIDO DE LA SOCIEDAD NACIONALISTA</v>
          </cell>
          <cell r="C202" t="str">
            <v>PARTIDO DE LA SOCIEDAD NACIONALISTA</v>
          </cell>
        </row>
        <row r="203">
          <cell r="A203">
            <v>20910</v>
          </cell>
          <cell r="B203" t="str">
            <v>PARTIDO DE LA SOCIEDAD NACIONALISTA</v>
          </cell>
          <cell r="C203" t="str">
            <v>PARTIDO DE LA SOCIEDAD NACIONALISTA</v>
          </cell>
        </row>
        <row r="204">
          <cell r="A204">
            <v>20911</v>
          </cell>
          <cell r="B204" t="str">
            <v>OFNA. DEL PARTIDO DE LA SOCIEDAD NACIONALISTA</v>
          </cell>
          <cell r="C204" t="str">
            <v>PARTIDO DE LA SOCIEDAD NACIONALISTA</v>
          </cell>
        </row>
        <row r="205">
          <cell r="A205">
            <v>30000</v>
          </cell>
          <cell r="B205" t="str">
            <v>COMISIONES Y COMITÉS</v>
          </cell>
          <cell r="C205" t="str">
            <v>COMISIONES ORDINARIAS VIGENTES</v>
          </cell>
        </row>
        <row r="206">
          <cell r="A206">
            <v>31000</v>
          </cell>
          <cell r="B206" t="str">
            <v>COMISIONES ORDINARIAS VIGENTES</v>
          </cell>
          <cell r="C206" t="str">
            <v>COMISIONES ORDINARIAS VIGENTES (U.E.C.A.S.F.)</v>
          </cell>
        </row>
        <row r="207">
          <cell r="A207">
            <v>31001</v>
          </cell>
          <cell r="B207" t="str">
            <v>COMISIÓN DE AGRICULTURA Y GANADERÍA</v>
          </cell>
          <cell r="C207" t="str">
            <v>COMISIONES ORDINARIAS VIGENTES</v>
          </cell>
        </row>
        <row r="208">
          <cell r="A208">
            <v>31002</v>
          </cell>
          <cell r="B208" t="str">
            <v>COMISIÓN DE ASUNTOS INDÍGENAS</v>
          </cell>
          <cell r="C208" t="str">
            <v>COMISIONES ORDINARIAS VIGENTES</v>
          </cell>
        </row>
        <row r="209">
          <cell r="A209">
            <v>31003</v>
          </cell>
          <cell r="B209" t="str">
            <v>COMISIÓN DE ATENCIÓN A GRUPOS VULNERABLES</v>
          </cell>
          <cell r="C209" t="str">
            <v>COMISIONES ORDINARIAS VIGENTES</v>
          </cell>
        </row>
        <row r="210">
          <cell r="A210">
            <v>31004</v>
          </cell>
          <cell r="B210" t="str">
            <v>COMISIÓN DE CIENCIA Y TECNOLOGÍA</v>
          </cell>
          <cell r="C210" t="str">
            <v>COMISIONES ORDINARIAS VIGENTES</v>
          </cell>
        </row>
        <row r="211">
          <cell r="A211">
            <v>31005</v>
          </cell>
          <cell r="B211" t="str">
            <v>COMISIÓN DE ECONOMÍA</v>
          </cell>
          <cell r="C211" t="str">
            <v>COMISIONES ORDINARIAS VIGENTES</v>
          </cell>
        </row>
        <row r="212">
          <cell r="A212">
            <v>31006</v>
          </cell>
          <cell r="B212" t="str">
            <v>COMISIÓN DE COMUNICACIONES</v>
          </cell>
          <cell r="C212" t="str">
            <v>COMISIONES ORDINARIAS VIGENTES</v>
          </cell>
        </row>
        <row r="213">
          <cell r="A213">
            <v>31007</v>
          </cell>
          <cell r="B213" t="str">
            <v>COMISIÓN DE CULTURA</v>
          </cell>
          <cell r="C213" t="str">
            <v>COMISIONES ORDINARIAS VIGENTES</v>
          </cell>
        </row>
        <row r="214">
          <cell r="A214">
            <v>31008</v>
          </cell>
          <cell r="B214" t="str">
            <v>COMISIÓN DE LA DEFENSA NACIONAL</v>
          </cell>
          <cell r="C214" t="str">
            <v>COMISIONES ORDINARIAS VIGENTES</v>
          </cell>
        </row>
        <row r="215">
          <cell r="A215">
            <v>31009</v>
          </cell>
          <cell r="B215" t="str">
            <v>COMISIÓN DE DESARROLLO RURAL</v>
          </cell>
          <cell r="C215" t="str">
            <v>COMISIONES ORDINARIAS VIGENTES</v>
          </cell>
        </row>
        <row r="216">
          <cell r="A216">
            <v>31010</v>
          </cell>
          <cell r="B216" t="str">
            <v>COMISIÓN DE DESARROLLO SOCIAL</v>
          </cell>
          <cell r="C216" t="str">
            <v>COMISIONES ORDINARIAS VIGENTES</v>
          </cell>
        </row>
        <row r="217">
          <cell r="A217">
            <v>31011</v>
          </cell>
          <cell r="B217" t="str">
            <v>COMISIÓN DEL DISTRITO FEDERAL</v>
          </cell>
          <cell r="C217" t="str">
            <v>COMISIONES ORDINARIAS VIGENTES</v>
          </cell>
        </row>
        <row r="218">
          <cell r="A218">
            <v>31012</v>
          </cell>
          <cell r="B218" t="str">
            <v>COMISIÓN DE EDUCACIÓN PUBLICA Y SERVS EDUCATIVOS</v>
          </cell>
          <cell r="C218" t="str">
            <v>COMISIONES ORDINARIAS VIGENTES</v>
          </cell>
        </row>
        <row r="219">
          <cell r="A219">
            <v>31013</v>
          </cell>
          <cell r="B219" t="str">
            <v>COMISIÓN DE ENERGÍA</v>
          </cell>
          <cell r="C219" t="str">
            <v>COMISIONES ORDINARIAS VIGENTES</v>
          </cell>
        </row>
        <row r="220">
          <cell r="A220">
            <v>31014</v>
          </cell>
          <cell r="B220" t="str">
            <v>COMISIÓN DE EQUIDAD Y GENERO</v>
          </cell>
          <cell r="C220" t="str">
            <v>COMISIONES ORDINARIAS VIGENTES</v>
          </cell>
        </row>
        <row r="221">
          <cell r="A221">
            <v>31015</v>
          </cell>
          <cell r="B221" t="str">
            <v>COMISIÓN DE FOMENTO COOPERATIVO Y ECONOMÍA SOCIAL</v>
          </cell>
          <cell r="C221" t="str">
            <v>COMISIONES ORDINARIAS VIGENTES</v>
          </cell>
        </row>
        <row r="222">
          <cell r="A222">
            <v>31016</v>
          </cell>
          <cell r="B222" t="str">
            <v>COMISIÓN DE FORTALECIMIENTO DEL FEDERALISMO</v>
          </cell>
          <cell r="C222" t="str">
            <v>COMISIONES ORDINARIAS VIGENTES</v>
          </cell>
        </row>
        <row r="223">
          <cell r="A223">
            <v>31017</v>
          </cell>
          <cell r="B223" t="str">
            <v>COMISIÓN DE GOBERNACIÓN</v>
          </cell>
          <cell r="C223" t="str">
            <v>COMISIONES ORDINARIAS VIGENTES</v>
          </cell>
        </row>
        <row r="224">
          <cell r="A224">
            <v>31018</v>
          </cell>
          <cell r="B224" t="str">
            <v>COMISIÓN DE HACIENDA Y CRÉDITO PUBLICO</v>
          </cell>
          <cell r="C224" t="str">
            <v>COMISIONES ORDINARIAS VIGENTES</v>
          </cell>
        </row>
        <row r="225">
          <cell r="A225">
            <v>31019</v>
          </cell>
          <cell r="B225" t="str">
            <v>COMISIÓN JURISDICCIONAL</v>
          </cell>
          <cell r="C225" t="str">
            <v>COMISIONES ORDINARIAS VIGENTES</v>
          </cell>
        </row>
        <row r="226">
          <cell r="A226">
            <v>31020</v>
          </cell>
          <cell r="B226" t="str">
            <v>COMISIÓN DE JUSTICIA Y DERECHOS HUMANOS</v>
          </cell>
          <cell r="C226" t="str">
            <v>COMISIONES ORDINARIAS VIGENTES</v>
          </cell>
        </row>
        <row r="227">
          <cell r="A227">
            <v>31021</v>
          </cell>
          <cell r="B227" t="str">
            <v>COMISIÓN DE JUVENTUD Y DEPORTE</v>
          </cell>
          <cell r="C227" t="str">
            <v>COMISIONES ORDINARIAS VIGENTES</v>
          </cell>
        </row>
        <row r="228">
          <cell r="A228">
            <v>31022</v>
          </cell>
          <cell r="B228" t="str">
            <v>COMISIÓN DE MARINA</v>
          </cell>
          <cell r="C228" t="str">
            <v>COMISIONES ORDINARIAS VIGENTES</v>
          </cell>
        </row>
        <row r="229">
          <cell r="A229">
            <v>31023</v>
          </cell>
          <cell r="B229" t="str">
            <v>COMISIÓN DE MEDIO AMBIENTE Y RECURSOS NATURALES</v>
          </cell>
          <cell r="C229" t="str">
            <v>COMISIONES ORDINARIAS VIGENTES</v>
          </cell>
        </row>
        <row r="230">
          <cell r="A230">
            <v>31024</v>
          </cell>
          <cell r="B230" t="str">
            <v>COMISIÓN DE PARTICIPACIÓN CIUDADANA</v>
          </cell>
          <cell r="C230" t="str">
            <v>COMISIONES ORDINARIAS VIGENTES</v>
          </cell>
        </row>
        <row r="231">
          <cell r="A231">
            <v>31025</v>
          </cell>
          <cell r="B231" t="str">
            <v>COMISIÓN DE PESCA</v>
          </cell>
          <cell r="C231" t="str">
            <v>COMISIONES ORDINARIAS VIGENTES</v>
          </cell>
        </row>
        <row r="232">
          <cell r="A232">
            <v>31026</v>
          </cell>
          <cell r="B232" t="str">
            <v>COM. DE POBLACIÓN, FRONTERAS Y ASUNTOS MIGRATORIOS</v>
          </cell>
          <cell r="C232" t="str">
            <v>COMISIONES ORDINARIAS VIGENTES</v>
          </cell>
        </row>
        <row r="233">
          <cell r="A233">
            <v>31027</v>
          </cell>
          <cell r="B233" t="str">
            <v>COMISIÓN DE PRESUPUESTO Y CUENTA PUBLICA</v>
          </cell>
          <cell r="C233" t="str">
            <v>COMISIONES ORDINARIAS VIGENTES</v>
          </cell>
        </row>
        <row r="234">
          <cell r="A234">
            <v>31028</v>
          </cell>
          <cell r="B234" t="str">
            <v>COMISIÓN DE PUNTOS CONSTITUCIONALES</v>
          </cell>
          <cell r="C234" t="str">
            <v>COMISIONES ORDINARIAS VIGENTES</v>
          </cell>
        </row>
        <row r="235">
          <cell r="A235">
            <v>31029</v>
          </cell>
          <cell r="B235" t="str">
            <v>COMISIÓN DE RADIO, TELEVISIÓN Y CINEMATOGRAFÍA</v>
          </cell>
          <cell r="C235" t="str">
            <v>COMISIONES ORDINARIAS VIGENTES</v>
          </cell>
        </row>
        <row r="236">
          <cell r="A236">
            <v>31030</v>
          </cell>
          <cell r="B236" t="str">
            <v>COMISIÓN DE RECURSOS HIDRÁULICOS</v>
          </cell>
          <cell r="C236" t="str">
            <v>COMISIONES ORDINARIAS VIGENTES</v>
          </cell>
        </row>
        <row r="237">
          <cell r="A237">
            <v>31031</v>
          </cell>
          <cell r="B237" t="str">
            <v>COMISIÓN DE LA REFORMA AGRARIA</v>
          </cell>
          <cell r="C237" t="str">
            <v>COMISIONES ORDINARIAS VIGENTES</v>
          </cell>
        </row>
        <row r="238">
          <cell r="A238">
            <v>31032</v>
          </cell>
          <cell r="B238" t="str">
            <v>COMISIÓN DE REGLAMENTOS Y PRACTICAS PARLAMENTARIAS</v>
          </cell>
          <cell r="C238" t="str">
            <v>COMISIONES ORDINARIAS VIGENTES</v>
          </cell>
        </row>
        <row r="239">
          <cell r="A239">
            <v>31033</v>
          </cell>
          <cell r="B239" t="str">
            <v>COMISIÓN DE RELACIONES EXTERIORES</v>
          </cell>
          <cell r="C239" t="str">
            <v>COMISIONES ORDINARIAS VIGENTES</v>
          </cell>
        </row>
        <row r="240">
          <cell r="A240">
            <v>31034</v>
          </cell>
          <cell r="B240" t="str">
            <v>COMISIÓN DE SALUD</v>
          </cell>
          <cell r="C240" t="str">
            <v>COMISIONES ORDINARIAS VIGENTES</v>
          </cell>
        </row>
        <row r="241">
          <cell r="A241">
            <v>31035</v>
          </cell>
          <cell r="B241" t="str">
            <v>COMISIÓN DE SEGURIDAD SOCIAL</v>
          </cell>
          <cell r="C241" t="str">
            <v>COMISIONES ORDINARIAS VIGENTES</v>
          </cell>
        </row>
        <row r="242">
          <cell r="A242">
            <v>31036</v>
          </cell>
          <cell r="B242" t="str">
            <v>COMISIÓN DE TRABAJO Y PREVISIÓN SOCIAL</v>
          </cell>
          <cell r="C242" t="str">
            <v>COMISIONES ORDINARIAS VIGENTES</v>
          </cell>
        </row>
        <row r="243">
          <cell r="A243">
            <v>31037</v>
          </cell>
          <cell r="B243" t="str">
            <v>COMISIÓN DE TRANSPORTES</v>
          </cell>
          <cell r="C243" t="str">
            <v>COMISIONES ORDINARIAS VIGENTES</v>
          </cell>
        </row>
        <row r="244">
          <cell r="A244">
            <v>31038</v>
          </cell>
          <cell r="B244" t="str">
            <v>COMISIÓN DE TURISMO</v>
          </cell>
          <cell r="C244" t="str">
            <v>COMISIONES ORDINARIAS VIGENTES</v>
          </cell>
        </row>
        <row r="245">
          <cell r="A245">
            <v>31039</v>
          </cell>
          <cell r="B245" t="str">
            <v>COM. DE VIGILANCIA DE LA AUDITORIA SUPERIOR DE LA FEDERACIÓN</v>
          </cell>
          <cell r="C245" t="str">
            <v>COMISIONES ORDINARIAS VIGENTES</v>
          </cell>
        </row>
        <row r="246">
          <cell r="A246">
            <v>31040</v>
          </cell>
          <cell r="B246" t="str">
            <v>COMISIÓN DE VIVIENDA</v>
          </cell>
          <cell r="C246" t="str">
            <v>COMISIONES ORDINARIAS VIGENTES</v>
          </cell>
        </row>
        <row r="247">
          <cell r="A247">
            <v>31041</v>
          </cell>
          <cell r="B247" t="str">
            <v>GPO.TRAB.CAFETICULTURA DE LA COM.DE AGRICULTURA Y GANA.</v>
          </cell>
          <cell r="C247" t="str">
            <v>COMISIONES ORDINARIAS VIGENTES</v>
          </cell>
        </row>
        <row r="248">
          <cell r="A248">
            <v>31042</v>
          </cell>
          <cell r="B248" t="str">
            <v>UNIDAD EVALUACIÓN Y CONTROL COM. VIGILANCIA AUDITORIA SUP. FEDERACIÓN</v>
          </cell>
          <cell r="C248" t="str">
            <v>COMISIONES ORDINARIAS VIGENTES (U.E.C.A.S.F.)</v>
          </cell>
        </row>
        <row r="249">
          <cell r="A249">
            <v>31043</v>
          </cell>
          <cell r="B249" t="str">
            <v>GRUPO DE TRABAJO DE LA COPRA</v>
          </cell>
          <cell r="C249" t="str">
            <v>COMISIONES ORDINARIAS VIGENTES</v>
          </cell>
        </row>
        <row r="250">
          <cell r="A250">
            <v>31044</v>
          </cell>
          <cell r="B250" t="str">
            <v>COMISIÓN DE DESARROLLO METROPOLITANO</v>
          </cell>
          <cell r="C250" t="str">
            <v>COMISIONES ORDINARIAS VIGENTES</v>
          </cell>
        </row>
        <row r="251">
          <cell r="A251">
            <v>31045</v>
          </cell>
          <cell r="B251" t="str">
            <v>COMISIÓN DE SEGURIDAD PÚBLICA</v>
          </cell>
          <cell r="C251" t="str">
            <v>COMISIONES ORDINARIAS VIGENTES</v>
          </cell>
        </row>
        <row r="252">
          <cell r="A252">
            <v>31100</v>
          </cell>
          <cell r="B252" t="str">
            <v>OTRAS COMISIONES ORDINARIAS VIGENTES DURANTE LA LVII LEGISLATURA</v>
          </cell>
          <cell r="C252" t="str">
            <v>COMISIONES ORDINARIAS ANTERIORES</v>
          </cell>
        </row>
        <row r="253">
          <cell r="A253">
            <v>31110</v>
          </cell>
          <cell r="B253" t="str">
            <v>COM. DE AGRICULTURA, GANADERÍA Y DESARROLLO RURAL *</v>
          </cell>
          <cell r="C253" t="str">
            <v>COMISIONES ORDINARIAS ANTERIORES</v>
          </cell>
        </row>
        <row r="254">
          <cell r="A254">
            <v>31111</v>
          </cell>
          <cell r="B254" t="str">
            <v>COMISIÓN DE AGRICULTURA</v>
          </cell>
          <cell r="C254" t="str">
            <v>COMISIONES ORDINARIAS ANTERIORES</v>
          </cell>
        </row>
        <row r="255">
          <cell r="A255">
            <v>31112</v>
          </cell>
          <cell r="B255" t="str">
            <v>COMISIÓN DE GANADERÍA</v>
          </cell>
          <cell r="C255" t="str">
            <v>COMISIONES ORDINARIAS ANTERIORES</v>
          </cell>
        </row>
        <row r="256">
          <cell r="A256">
            <v>31120</v>
          </cell>
          <cell r="B256" t="str">
            <v>COMISIÓN DE ASUNTOS INDÍGENAS</v>
          </cell>
          <cell r="C256" t="str">
            <v>COMISIONES ORDINARIAS ANTERIORES</v>
          </cell>
        </row>
        <row r="257">
          <cell r="A257">
            <v>31130</v>
          </cell>
          <cell r="B257" t="str">
            <v>COMISIÓN DE ATENCIÓN A GRUPOS VULNERABLES *</v>
          </cell>
          <cell r="C257" t="str">
            <v>COMISIONES ORDINARIAS ANTERIORES</v>
          </cell>
        </row>
        <row r="258">
          <cell r="A258">
            <v>31131</v>
          </cell>
          <cell r="B258" t="str">
            <v>COMISIÓN DE ASUNTOS DE LA JUVENTUD</v>
          </cell>
          <cell r="C258" t="str">
            <v>COMISIONES ORDINARIAS ANTERIORES</v>
          </cell>
        </row>
        <row r="259">
          <cell r="A259">
            <v>31132</v>
          </cell>
          <cell r="B259" t="str">
            <v>COMISIÓN DE ATENCIÓN Y APOYO A DISCAPACITADOS</v>
          </cell>
          <cell r="C259" t="str">
            <v>COMISIONES ORDINARIAS ANTERIORES</v>
          </cell>
        </row>
        <row r="260">
          <cell r="A260">
            <v>31133</v>
          </cell>
          <cell r="B260" t="str">
            <v>COMISIÓN DE PARTICIPACIÓN CIUDADANA</v>
          </cell>
          <cell r="C260" t="str">
            <v>COMISIONES ORDINARIAS ANTERIORES</v>
          </cell>
        </row>
        <row r="261">
          <cell r="A261">
            <v>31140</v>
          </cell>
          <cell r="B261" t="str">
            <v>COMISIÓN DE COMERCIO Y FOMENTO INDUSTRIAL *</v>
          </cell>
          <cell r="C261" t="str">
            <v>COMISIONES ORDINARIAS ANTERIORES</v>
          </cell>
        </row>
        <row r="262">
          <cell r="A262">
            <v>31141</v>
          </cell>
          <cell r="B262" t="str">
            <v>COMISIÓN DE ARTESANÍAS</v>
          </cell>
          <cell r="C262" t="str">
            <v>COMISIONES ORDINARIAS ANTERIORES</v>
          </cell>
        </row>
        <row r="263">
          <cell r="A263">
            <v>31142</v>
          </cell>
          <cell r="B263" t="str">
            <v>COMISIÓN DE COMERCIO</v>
          </cell>
          <cell r="C263" t="str">
            <v>COMISIONES ORDINARIAS ANTERIORES</v>
          </cell>
        </row>
        <row r="264">
          <cell r="A264">
            <v>31143</v>
          </cell>
          <cell r="B264" t="str">
            <v>COMISIÓN DE PATRIMONIO Y FOMENTO INDUSTRIAL</v>
          </cell>
          <cell r="C264" t="str">
            <v>COMISIONES ORDINARIAS ANTERIORES</v>
          </cell>
        </row>
        <row r="265">
          <cell r="A265">
            <v>31150</v>
          </cell>
          <cell r="B265" t="str">
            <v>COMISIÓN DE COMUNICACIONES Y TRANSPORTES</v>
          </cell>
          <cell r="C265" t="str">
            <v>COMISIONES ORDINARIAS ANTERIORES</v>
          </cell>
        </row>
        <row r="266">
          <cell r="A266">
            <v>31160</v>
          </cell>
          <cell r="B266" t="str">
            <v>COMISIÓN DE LA DEFENSA NACIONAL</v>
          </cell>
          <cell r="C266" t="str">
            <v>COMISIONES ORDINARIAS ANTERIORES</v>
          </cell>
        </row>
        <row r="267">
          <cell r="A267">
            <v>31170</v>
          </cell>
          <cell r="B267" t="str">
            <v>COMISIÓN DE DESARROLLO SOCIAL Y VIVIENDA *</v>
          </cell>
          <cell r="C267" t="str">
            <v>COMISIONES ORDINARIAS ANTERIORES</v>
          </cell>
        </row>
        <row r="268">
          <cell r="A268">
            <v>31171</v>
          </cell>
          <cell r="B268" t="str">
            <v>COMISIÓN DE ASENTAMIENTOS HUMANOS Y OBRAS PUBLICAS</v>
          </cell>
          <cell r="C268" t="str">
            <v>COMISIONES ORDINARIAS ANTERIORES</v>
          </cell>
        </row>
        <row r="269">
          <cell r="A269">
            <v>31172</v>
          </cell>
          <cell r="B269" t="str">
            <v>COMISIÓN DE DESARROLLO SOCIAL</v>
          </cell>
          <cell r="C269" t="str">
            <v>COMISIONES ORDINARIAS ANTERIORES</v>
          </cell>
        </row>
        <row r="270">
          <cell r="A270">
            <v>31173</v>
          </cell>
          <cell r="B270" t="str">
            <v>COMISIÓN DE VIVIENDA</v>
          </cell>
          <cell r="C270" t="str">
            <v>COMISIONES ORDINARIAS ANTERIORES</v>
          </cell>
        </row>
        <row r="271">
          <cell r="A271">
            <v>31180</v>
          </cell>
          <cell r="B271" t="str">
            <v>COMISIÓN DEL DISTRITO FEDERAL</v>
          </cell>
          <cell r="C271" t="str">
            <v>COMISIONES ORDINARIAS ANTERIORES</v>
          </cell>
        </row>
        <row r="272">
          <cell r="A272">
            <v>31190</v>
          </cell>
          <cell r="B272" t="str">
            <v>COM. EDUCACIÓN PUBLICA, CULTURA, CIENCIA Y TECNOLOGÍA *</v>
          </cell>
          <cell r="C272" t="str">
            <v>COMISIONES ORDINARIAS ANTERIORES</v>
          </cell>
        </row>
        <row r="273">
          <cell r="A273">
            <v>31191</v>
          </cell>
          <cell r="B273" t="str">
            <v>COMISIÓN DE CIENCIA Y TECNOLOGÍA</v>
          </cell>
          <cell r="C273" t="str">
            <v>COMISIONES ORDINARIAS ANTERIORES</v>
          </cell>
        </row>
        <row r="274">
          <cell r="A274">
            <v>31192</v>
          </cell>
          <cell r="B274" t="str">
            <v>COMISIÓN DE CORRECCIÓN DE ESTILO</v>
          </cell>
          <cell r="C274" t="str">
            <v>COMISIONES ORDINARIAS ANTERIORES</v>
          </cell>
        </row>
        <row r="275">
          <cell r="A275">
            <v>31193</v>
          </cell>
          <cell r="B275" t="str">
            <v>COMISIÓN DE CULTURA</v>
          </cell>
          <cell r="C275" t="str">
            <v>COMISIONES ORDINARIAS ANTERIORES</v>
          </cell>
        </row>
        <row r="276">
          <cell r="A276">
            <v>31194</v>
          </cell>
          <cell r="B276" t="str">
            <v>COMISIÓN DEL DEPORTE</v>
          </cell>
          <cell r="C276" t="str">
            <v>COMISIONES ORDINARIAS ANTERIORES</v>
          </cell>
        </row>
        <row r="277">
          <cell r="A277">
            <v>31195</v>
          </cell>
          <cell r="B277" t="str">
            <v>COMISIÓN DE EDUCACIÓN</v>
          </cell>
          <cell r="C277" t="str">
            <v>COMISIONES ORDINARIAS ANTERIORES</v>
          </cell>
        </row>
        <row r="278">
          <cell r="A278">
            <v>31210</v>
          </cell>
          <cell r="B278" t="str">
            <v>COMISIÓN DE ENERGÍA *</v>
          </cell>
          <cell r="C278" t="str">
            <v>COMISIONES ORDINARIAS ANTERIORES</v>
          </cell>
        </row>
        <row r="279">
          <cell r="A279">
            <v>31211</v>
          </cell>
          <cell r="B279" t="str">
            <v>COMISIÓN DE ENERGÉTICOS</v>
          </cell>
          <cell r="C279" t="str">
            <v>COMISIONES ORDINARIAS ANTERIORES</v>
          </cell>
        </row>
        <row r="280">
          <cell r="A280">
            <v>31220</v>
          </cell>
          <cell r="B280" t="str">
            <v>COMISIÓN DE EQUIDAD Y GENERO</v>
          </cell>
          <cell r="C280" t="str">
            <v>COMISIONES ORDINARIAS ANTERIORES</v>
          </cell>
        </row>
        <row r="281">
          <cell r="A281">
            <v>31230</v>
          </cell>
          <cell r="B281" t="str">
            <v>COMISIÓN FOMENTO COOPERATIVO Y ECONOMÍA SOCIAL *</v>
          </cell>
          <cell r="C281" t="str">
            <v>COMISIONES ORDINARIAS ANTERIORES</v>
          </cell>
        </row>
        <row r="282">
          <cell r="A282">
            <v>31231</v>
          </cell>
          <cell r="B282" t="str">
            <v>COM. DISTRIBUCIÓN Y MANEJO DE BIENES DE CONSUMO Y SERVS</v>
          </cell>
          <cell r="C282" t="str">
            <v>COMISIONES ORDINARIAS ANTERIORES</v>
          </cell>
        </row>
        <row r="283">
          <cell r="A283">
            <v>31232</v>
          </cell>
          <cell r="B283" t="str">
            <v>COMISIÓN DE FOMENTO COOPERATIVO</v>
          </cell>
          <cell r="C283" t="str">
            <v>COMISIONES ORDINARIAS ANTERIORES</v>
          </cell>
        </row>
        <row r="284">
          <cell r="A284">
            <v>31240</v>
          </cell>
          <cell r="B284" t="str">
            <v>COM. DE GOBERNACIÓN, POBLACIÓN Y SEGURIDAD PUBLICA *</v>
          </cell>
          <cell r="C284" t="str">
            <v>COMISIONES ORDINARIAS ANTERIORES</v>
          </cell>
        </row>
        <row r="285">
          <cell r="A285">
            <v>31241</v>
          </cell>
          <cell r="B285" t="str">
            <v>COMISIÓN DE ASUNTOS DE LA FRONTERA SUR</v>
          </cell>
          <cell r="C285" t="str">
            <v>COMISIONES ORDINARIAS ANTERIORES</v>
          </cell>
        </row>
        <row r="286">
          <cell r="A286">
            <v>31242</v>
          </cell>
          <cell r="B286" t="str">
            <v>COMISIÓN DE ASUNTOS FRONTERIZOS</v>
          </cell>
          <cell r="C286" t="str">
            <v>COMISIONES ORDINARIAS ANTERIORES</v>
          </cell>
        </row>
        <row r="287">
          <cell r="A287">
            <v>31243</v>
          </cell>
          <cell r="B287" t="str">
            <v>COMISIÓN DE GOBERNACIÓN Y PUNTOS CONSTITUCIONALES</v>
          </cell>
          <cell r="C287" t="str">
            <v>COMISIONES ORDINARIAS ANTERIORES</v>
          </cell>
        </row>
        <row r="288">
          <cell r="A288">
            <v>31244</v>
          </cell>
          <cell r="B288" t="str">
            <v>COMISIÓN DE POBLACIÓN Y DESARROLLO</v>
          </cell>
          <cell r="C288" t="str">
            <v>COMISIONES ORDINARIAS ANTERIORES</v>
          </cell>
        </row>
        <row r="289">
          <cell r="A289">
            <v>31245</v>
          </cell>
          <cell r="B289" t="str">
            <v>COMISIÓN DE PROTECCIÓN CIVIL</v>
          </cell>
          <cell r="C289" t="str">
            <v>COMISIONES ORDINARIAS ANTERIORES</v>
          </cell>
        </row>
        <row r="290">
          <cell r="A290">
            <v>31246</v>
          </cell>
          <cell r="B290" t="str">
            <v>COMISIÓN DE RADIO, TELEVISIÓN Y CINEMATOGRAFÍA</v>
          </cell>
          <cell r="C290" t="str">
            <v>COMISIONES ORDINARIAS ANTERIORES</v>
          </cell>
        </row>
        <row r="291">
          <cell r="A291">
            <v>31247</v>
          </cell>
          <cell r="B291" t="str">
            <v>COMISIÓN DE SEGURIDAD PUBLICA</v>
          </cell>
          <cell r="C291" t="str">
            <v>COMISIONES ORDINARIAS ANTERIORES</v>
          </cell>
        </row>
        <row r="292">
          <cell r="A292">
            <v>31250</v>
          </cell>
          <cell r="B292" t="str">
            <v>COMISIÓN DE HACIENDA Y CRÉDITO PUBLICO</v>
          </cell>
          <cell r="C292" t="str">
            <v>COMISIONES ORDINARIAS ANTERIORES</v>
          </cell>
        </row>
        <row r="293">
          <cell r="A293">
            <v>31260</v>
          </cell>
          <cell r="B293" t="str">
            <v>COMISIÓN DE JUSTICIA Y DERECHOS HUMANOS *</v>
          </cell>
          <cell r="C293" t="str">
            <v>COMISIONES ORDINARIAS ANTERIORES</v>
          </cell>
        </row>
        <row r="294">
          <cell r="A294">
            <v>31261</v>
          </cell>
          <cell r="B294" t="str">
            <v>COMISIÓN DE DERECHOS HUMANOS</v>
          </cell>
          <cell r="C294" t="str">
            <v>COMISIONES ORDINARIAS ANTERIORES</v>
          </cell>
        </row>
        <row r="295">
          <cell r="A295">
            <v>31262</v>
          </cell>
          <cell r="B295" t="str">
            <v>COMISIÓN DE JUSTICIA</v>
          </cell>
          <cell r="C295" t="str">
            <v>COMISIONES ORDINARIAS ANTERIORES</v>
          </cell>
        </row>
        <row r="296">
          <cell r="A296">
            <v>31270</v>
          </cell>
          <cell r="B296" t="str">
            <v>COMISIÓN DE INFORMACIÓN, GESTORIA Y QUEJAS</v>
          </cell>
          <cell r="C296" t="str">
            <v>COMISIONES ORDINARIAS ANTERIORES</v>
          </cell>
        </row>
        <row r="297">
          <cell r="A297">
            <v>31280</v>
          </cell>
          <cell r="B297" t="str">
            <v>COMISIÓN DE MARINA</v>
          </cell>
          <cell r="C297" t="str">
            <v>COMISIONES ORDINARIAS ANTERIORES</v>
          </cell>
        </row>
        <row r="298">
          <cell r="A298">
            <v>31290</v>
          </cell>
          <cell r="B298" t="str">
            <v>COM. DE MEDIO AMBIENTE, RECURSOS NATURALES Y PESCA *</v>
          </cell>
          <cell r="C298" t="str">
            <v>COMISIONES ORDINARIAS ANTERIORES</v>
          </cell>
        </row>
        <row r="299">
          <cell r="A299">
            <v>31291</v>
          </cell>
          <cell r="B299" t="str">
            <v>COMISIÓN DE ASUNTOS HIDRÁULICOS</v>
          </cell>
          <cell r="C299" t="str">
            <v>COMISIONES ORDINARIAS ANTERIORES</v>
          </cell>
        </row>
        <row r="300">
          <cell r="A300">
            <v>31292</v>
          </cell>
          <cell r="B300" t="str">
            <v>COMISIÓN DE BOSQUES Y SELVAS</v>
          </cell>
          <cell r="C300" t="str">
            <v>COMISIONES ORDINARIAS ANTERIORES</v>
          </cell>
        </row>
        <row r="301">
          <cell r="A301">
            <v>31293</v>
          </cell>
          <cell r="B301" t="str">
            <v>COMISIÓN DE ECOLOGÍA Y MEDIO AMBIENTE</v>
          </cell>
          <cell r="C301" t="str">
            <v>COMISIONES ORDINARIAS ANTERIORES</v>
          </cell>
        </row>
        <row r="302">
          <cell r="A302">
            <v>31294</v>
          </cell>
          <cell r="B302" t="str">
            <v>COMISIÓN DE PESCA</v>
          </cell>
          <cell r="C302" t="str">
            <v>COMISIONES ORDINARIAS ANTERIORES</v>
          </cell>
        </row>
        <row r="303">
          <cell r="A303">
            <v>31310</v>
          </cell>
          <cell r="B303" t="str">
            <v>COMISIÓN DE PRESUPUESTO Y CUENTA PUBLICA *</v>
          </cell>
          <cell r="C303" t="str">
            <v>COMISIONES ORDINARIAS ANTERIORES</v>
          </cell>
        </row>
        <row r="304">
          <cell r="A304">
            <v>31311</v>
          </cell>
          <cell r="B304" t="str">
            <v>COM. DE DESARROLLO REGIONAL Y APOYO A LA PRODUCCIÓN</v>
          </cell>
          <cell r="C304" t="str">
            <v>COMISIONES ORDINARIAS ANTERIORES</v>
          </cell>
        </row>
        <row r="305">
          <cell r="A305">
            <v>31312</v>
          </cell>
          <cell r="B305" t="str">
            <v>COM. DE PROGRAMACIÓN, PRESUPUESTO Y CUENTA PUBLICA</v>
          </cell>
          <cell r="C305" t="str">
            <v>COMISIONES ORDINARIAS ANTERIORES</v>
          </cell>
        </row>
        <row r="306">
          <cell r="A306">
            <v>31320</v>
          </cell>
          <cell r="B306" t="str">
            <v>COM. DE PUNTOS CONSTITUCIONALES Y SISTEMA FEDERAL *</v>
          </cell>
          <cell r="C306" t="str">
            <v>COMISIONES ORDINARIAS ANTERIORES</v>
          </cell>
        </row>
        <row r="307">
          <cell r="A307">
            <v>31330</v>
          </cell>
          <cell r="B307" t="str">
            <v>COM. GOB. Y PUNTOS CONST. (INICIATIVAS REFORMA CONST.) *</v>
          </cell>
          <cell r="C307" t="str">
            <v>COMISIONES ORDINARIAS ANTERIORES</v>
          </cell>
        </row>
        <row r="308">
          <cell r="A308">
            <v>31331</v>
          </cell>
          <cell r="B308" t="str">
            <v>COMISIÓN DEL FORTALECIMIENTO DEL FEDERALISMO</v>
          </cell>
          <cell r="C308" t="str">
            <v>COMISIONES ORDINARIAS ANTERIORES</v>
          </cell>
        </row>
        <row r="309">
          <cell r="A309">
            <v>31332</v>
          </cell>
          <cell r="B309" t="str">
            <v>COMISIÓN DEL FORTALECIMIENTO MUNICIPAL</v>
          </cell>
          <cell r="C309" t="str">
            <v>COMISIONES ORDINARIAS ANTERIORES</v>
          </cell>
        </row>
        <row r="310">
          <cell r="A310">
            <v>31340</v>
          </cell>
          <cell r="B310" t="str">
            <v>COMISIÓN DE LA REFORMA AGRARIA</v>
          </cell>
          <cell r="C310" t="str">
            <v>COMISIONES ORDINARIAS ANTERIORES</v>
          </cell>
        </row>
        <row r="311">
          <cell r="A311">
            <v>31350</v>
          </cell>
          <cell r="B311" t="str">
            <v>COMISIÓN DE REGLAMENTOS Y PRACTICAS PARLAMENT. *</v>
          </cell>
          <cell r="C311" t="str">
            <v>COMISIONES ORDINARIAS ANTERIORES</v>
          </cell>
        </row>
        <row r="312">
          <cell r="A312">
            <v>31351</v>
          </cell>
          <cell r="B312" t="str">
            <v>COMISIÓN DE ESTUDIOS LEGISLATIVOS</v>
          </cell>
          <cell r="C312" t="str">
            <v>COMISIONES ORDINARIAS ANTERIORES</v>
          </cell>
        </row>
        <row r="313">
          <cell r="A313">
            <v>31352</v>
          </cell>
          <cell r="B313" t="str">
            <v>COMISIÓN DE REGLAMENTOS Y PRACTICAS PARLAMENTARIAS</v>
          </cell>
          <cell r="C313" t="str">
            <v>COMISIONES ORDINARIAS ANTERIORES</v>
          </cell>
        </row>
        <row r="314">
          <cell r="A314">
            <v>31360</v>
          </cell>
          <cell r="B314" t="str">
            <v>COMISIÓN DE RELACIONES EXTERIORES</v>
          </cell>
          <cell r="C314" t="str">
            <v>COMISIONES ORDINARIAS ANTERIORES</v>
          </cell>
        </row>
        <row r="315">
          <cell r="A315">
            <v>31370</v>
          </cell>
          <cell r="B315" t="str">
            <v>COMISIÓN DE SALUD Y SEGURIDAD SOCIAL *</v>
          </cell>
          <cell r="C315" t="str">
            <v>COMISIONES ORDINARIAS ANTERIORES</v>
          </cell>
        </row>
        <row r="316">
          <cell r="A316">
            <v>31371</v>
          </cell>
          <cell r="B316" t="str">
            <v>COMISIÓN DE PENSIONADOS Y JUBILADOS</v>
          </cell>
          <cell r="C316" t="str">
            <v>COMISIONES ORDINARIAS ANTERIORES</v>
          </cell>
        </row>
        <row r="317">
          <cell r="A317">
            <v>31372</v>
          </cell>
          <cell r="B317" t="str">
            <v>COMISIÓN DE SALUD</v>
          </cell>
          <cell r="C317" t="str">
            <v>COMISIONES ORDINARIAS ANTERIORES</v>
          </cell>
        </row>
        <row r="318">
          <cell r="A318">
            <v>31373</v>
          </cell>
          <cell r="B318" t="str">
            <v>COMISIÓN DE SEGURIDAD SOCIAL</v>
          </cell>
          <cell r="C318" t="str">
            <v>COMISIONES ORDINARIAS ANTERIORES</v>
          </cell>
        </row>
        <row r="319">
          <cell r="A319">
            <v>31380</v>
          </cell>
          <cell r="B319" t="str">
            <v>COMISIÓN DE TRABAJO Y PREVISIÓN SOCIAL</v>
          </cell>
          <cell r="C319" t="str">
            <v>COMISIONES ORDINARIAS ANTERIORES</v>
          </cell>
        </row>
        <row r="320">
          <cell r="A320">
            <v>31390</v>
          </cell>
          <cell r="B320" t="str">
            <v>COMISIÓN DE TURISMO</v>
          </cell>
          <cell r="C320" t="str">
            <v>COMISIONES ORDINARIAS ANTERIORES</v>
          </cell>
        </row>
        <row r="321">
          <cell r="A321">
            <v>31410</v>
          </cell>
          <cell r="B321" t="str">
            <v>COM. DE VIGILANCIA DE LA CONTADURÍA MAYOR DE HACIENDA</v>
          </cell>
          <cell r="C321" t="str">
            <v>COMISIONES ORDINARIAS ANTERIORES</v>
          </cell>
        </row>
        <row r="322">
          <cell r="A322">
            <v>32000</v>
          </cell>
          <cell r="B322" t="str">
            <v>COMISIONES ESPECIALES</v>
          </cell>
          <cell r="C322" t="str">
            <v>COMISIONES ESPECIALES</v>
          </cell>
        </row>
        <row r="323">
          <cell r="A323">
            <v>32110</v>
          </cell>
          <cell r="B323" t="str">
            <v>COM. BICAMERAL CANAL DE TV DEL H. CONGRESO DE LA UNIÓN</v>
          </cell>
          <cell r="C323" t="str">
            <v>COMISIONES ESPECIALES</v>
          </cell>
        </row>
        <row r="324">
          <cell r="A324">
            <v>32111</v>
          </cell>
          <cell r="B324" t="str">
            <v>DIRECCIÓN GENERAL DEL CANAL DEL CONGRESO</v>
          </cell>
          <cell r="C324" t="str">
            <v>COMISIONES ESPECIALES</v>
          </cell>
        </row>
        <row r="325">
          <cell r="A325">
            <v>32112</v>
          </cell>
          <cell r="B325" t="str">
            <v>COORDINACIÓN GENERAL DE OPERACIÓN</v>
          </cell>
          <cell r="C325" t="str">
            <v>COMISIONES ESPECIALES</v>
          </cell>
        </row>
        <row r="326">
          <cell r="A326">
            <v>32113</v>
          </cell>
          <cell r="B326" t="str">
            <v>UNIDAD DE EVALUACIÓN, DESARROLLO Y CAPACITACIÓN</v>
          </cell>
          <cell r="C326" t="str">
            <v>COMISIONES ESPECIALES</v>
          </cell>
        </row>
        <row r="327">
          <cell r="A327">
            <v>32114</v>
          </cell>
          <cell r="B327" t="str">
            <v>UNIDAD DE PROGRAMACIÓN, PROMOCIÓN E IMAGEN</v>
          </cell>
          <cell r="C327" t="str">
            <v>COMISIONES ESPECIALES</v>
          </cell>
        </row>
        <row r="328">
          <cell r="A328">
            <v>32115</v>
          </cell>
          <cell r="B328" t="str">
            <v>COORDINACIÓN DE CONTENIDO</v>
          </cell>
          <cell r="C328" t="str">
            <v>COMISIONES ESPECIALES</v>
          </cell>
        </row>
        <row r="329">
          <cell r="A329">
            <v>32116</v>
          </cell>
          <cell r="B329" t="str">
            <v>COORDINACIÓN DE PRODUCCIÓN</v>
          </cell>
          <cell r="C329" t="str">
            <v>COMISIONES ESPECIALES</v>
          </cell>
        </row>
        <row r="330">
          <cell r="A330">
            <v>32117</v>
          </cell>
          <cell r="B330" t="str">
            <v>COORDINACIÓN DE ADMINISTRACIÓN Y PLANEACIÓN</v>
          </cell>
          <cell r="C330" t="str">
            <v>COMISIONES ESPECIALES</v>
          </cell>
        </row>
        <row r="331">
          <cell r="A331">
            <v>32118</v>
          </cell>
          <cell r="B331" t="str">
            <v>COORDINACIÓN TÉCNICA</v>
          </cell>
          <cell r="C331" t="str">
            <v>COMISIONES ESPECIALES</v>
          </cell>
        </row>
        <row r="332">
          <cell r="A332">
            <v>32120</v>
          </cell>
          <cell r="B332" t="str">
            <v>COMISIÓN CASO COLOSIO Y RUIZ MASSIEU</v>
          </cell>
          <cell r="C332" t="str">
            <v>COMISIONES ESPECIALES</v>
          </cell>
        </row>
        <row r="333">
          <cell r="A333">
            <v>32130</v>
          </cell>
          <cell r="B333" t="str">
            <v>COMISIÓN DE CONCORDIA Y PACIFICACIÓN</v>
          </cell>
          <cell r="C333" t="str">
            <v>COMISIONES ESPECIALES</v>
          </cell>
        </row>
        <row r="334">
          <cell r="A334">
            <v>32140</v>
          </cell>
          <cell r="B334" t="str">
            <v>COMISIÓN DEL MOVIMIENTO TERRITORIAL URBANO POPULAR</v>
          </cell>
          <cell r="C334" t="str">
            <v>COMISIONES ESPECIALES</v>
          </cell>
        </row>
        <row r="335">
          <cell r="A335">
            <v>32150</v>
          </cell>
          <cell r="B335" t="str">
            <v>COMISIÓN JURISDICCIONAL</v>
          </cell>
          <cell r="C335" t="str">
            <v>COMISIONES ESPECIALES</v>
          </cell>
        </row>
        <row r="336">
          <cell r="A336">
            <v>32160</v>
          </cell>
          <cell r="B336" t="str">
            <v>COM. DE SEGUIMIENTO PARA EL FUNCIONAMIENTO DEL IMSS</v>
          </cell>
          <cell r="C336" t="str">
            <v>COMISIONES ESPECIALES</v>
          </cell>
        </row>
        <row r="337">
          <cell r="A337">
            <v>32170</v>
          </cell>
          <cell r="B337" t="str">
            <v>COM. ENC. VIG. NO DESVÍEN REC. FED. PROC. ELECT. EDO. COAHUILA</v>
          </cell>
          <cell r="C337" t="str">
            <v>COMISIONES ESPECIALES</v>
          </cell>
        </row>
        <row r="338">
          <cell r="A338">
            <v>32180</v>
          </cell>
          <cell r="B338" t="str">
            <v>COM. ENC. VIG. NO DESVÍEN REC. FED. PROC. ELECT. EDO. GUERRERO</v>
          </cell>
          <cell r="C338" t="str">
            <v>COMISIONES ESPECIALES</v>
          </cell>
        </row>
        <row r="339">
          <cell r="A339">
            <v>32190</v>
          </cell>
          <cell r="B339" t="str">
            <v>COM. ENC. VIG. NO DESVÍEN REC. FED. PROC. ELECT. EDO. NAYARIT</v>
          </cell>
          <cell r="C339" t="str">
            <v>COMISIONES ESPECIALES</v>
          </cell>
        </row>
        <row r="340">
          <cell r="A340">
            <v>32210</v>
          </cell>
          <cell r="B340" t="str">
            <v>COMISIÓN ESPECIAL DEL 68</v>
          </cell>
          <cell r="C340" t="str">
            <v>COMISIONES ESPECIALES</v>
          </cell>
        </row>
        <row r="341">
          <cell r="A341">
            <v>32220</v>
          </cell>
          <cell r="B341" t="str">
            <v>COMISIÓN EXPORTADORA DE SAL S.A. DE C.V.</v>
          </cell>
          <cell r="C341" t="str">
            <v>COMISIONES ESPECIALES</v>
          </cell>
        </row>
        <row r="342">
          <cell r="A342">
            <v>32230</v>
          </cell>
          <cell r="B342" t="str">
            <v>COM. INV. DE LA CFE Y DE LA CÍA. DE LUZ Y FUERZA DEL CENTRO</v>
          </cell>
          <cell r="C342" t="str">
            <v>COMISIONES ESPECIALES</v>
          </cell>
        </row>
        <row r="343">
          <cell r="A343">
            <v>32240</v>
          </cell>
          <cell r="B343" t="str">
            <v>COMISIÓN PARA EL CASO CONASUPO</v>
          </cell>
          <cell r="C343" t="str">
            <v>COMISIONES ESPECIALES</v>
          </cell>
        </row>
        <row r="344">
          <cell r="A344">
            <v>32250</v>
          </cell>
          <cell r="B344" t="str">
            <v>SUBCOM. INVES. DE PROGRAMAS DE SANEAMIENTO FINANCIERO</v>
          </cell>
          <cell r="C344" t="str">
            <v>COMISIONES ESPECIALES</v>
          </cell>
        </row>
        <row r="345">
          <cell r="A345">
            <v>32260</v>
          </cell>
          <cell r="B345" t="str">
            <v>SUBCOM. SEG. APLICACIÓN REC. DESTINADOS PROG. APOYO DEUDORES</v>
          </cell>
          <cell r="C345" t="str">
            <v>COMISIONES ESPECIALES</v>
          </cell>
        </row>
        <row r="346">
          <cell r="A346">
            <v>32270</v>
          </cell>
          <cell r="B346" t="str">
            <v>COM. ENC. VIG. NO DESVÍEN REC. FED. PROC. ELECT. DEL AÑO 2000</v>
          </cell>
          <cell r="C346" t="str">
            <v>COMISIONES ESPECIALES</v>
          </cell>
        </row>
        <row r="347">
          <cell r="A347">
            <v>32280</v>
          </cell>
          <cell r="B347" t="str">
            <v>SECCIÓN INSTRUCTORA</v>
          </cell>
          <cell r="C347" t="str">
            <v>COMISIONES ESPECIALES</v>
          </cell>
        </row>
        <row r="348">
          <cell r="A348">
            <v>32290</v>
          </cell>
          <cell r="B348" t="str">
            <v>COM. ESP. PARA OBSERVAR EL PROCESO ELECTORAL EDO.DE TABASCO</v>
          </cell>
          <cell r="C348" t="str">
            <v>COMISIONES ESPECIALES</v>
          </cell>
        </row>
        <row r="349">
          <cell r="A349">
            <v>32310</v>
          </cell>
          <cell r="B349" t="str">
            <v>COM.ESP.ENC.COADYU.SEG.PROYE.DESA.REG.REL.REG.SUR-SURESTE MEX.</v>
          </cell>
          <cell r="C349" t="str">
            <v>COMISIONES ESPECIALES</v>
          </cell>
        </row>
        <row r="350">
          <cell r="A350">
            <v>32320</v>
          </cell>
          <cell r="B350" t="str">
            <v>COM.ESP.SEGUIM.FONDOS DE LOS TRAB. MEXICANOS BRACEROS</v>
          </cell>
          <cell r="C350" t="str">
            <v>COMISIONES ESPECIALES</v>
          </cell>
        </row>
        <row r="351">
          <cell r="A351">
            <v>32330</v>
          </cell>
          <cell r="B351" t="str">
            <v>COMISION BICAMERAL DEL SISTEMA DE BIBLIOTECAS</v>
          </cell>
          <cell r="C351" t="str">
            <v>COMISIONES ESPECIALES</v>
          </cell>
        </row>
        <row r="352">
          <cell r="A352">
            <v>32340</v>
          </cell>
          <cell r="B352" t="str">
            <v>COM. ESPECIAL P/ANALIZAR PROBLEM. AGROINDUSTRIA MEXICANA CAÑA AZUCAR</v>
          </cell>
          <cell r="C352" t="str">
            <v>COMISIONES ESPECIALES</v>
          </cell>
        </row>
        <row r="353">
          <cell r="A353">
            <v>32350</v>
          </cell>
          <cell r="B353" t="str">
            <v>COMISION ESPECIAL DE GANADERIA</v>
          </cell>
          <cell r="C353" t="str">
            <v>COMISIONES ESPECIALES</v>
          </cell>
        </row>
        <row r="354">
          <cell r="A354">
            <v>32360</v>
          </cell>
          <cell r="B354" t="str">
            <v>COMISION ESPECIAL PARA LA REFORMA DEL ESTADO</v>
          </cell>
          <cell r="C354" t="str">
            <v>COMISIONES ESPECIALES</v>
          </cell>
        </row>
        <row r="355">
          <cell r="A355">
            <v>32370</v>
          </cell>
          <cell r="B355" t="str">
            <v>COMISION ESPECIAL DE SEGURIDAD PUBLICA</v>
          </cell>
          <cell r="C355" t="str">
            <v>COMISIONES ESPECIALES</v>
          </cell>
        </row>
        <row r="356">
          <cell r="A356">
            <v>32380</v>
          </cell>
          <cell r="B356" t="str">
            <v>COM.INVES. PLANTA NUCLEOELECTRICA LAGUNA VERDE VERACRUZ</v>
          </cell>
          <cell r="C356" t="str">
            <v>COMISIONES ESPECIALES</v>
          </cell>
        </row>
        <row r="357">
          <cell r="A357">
            <v>32390</v>
          </cell>
          <cell r="B357" t="str">
            <v>COM.ESP.P/SEG.INVEST.REL.C/HOMI. DE MUJERES EN CD. JUAREZ CHIH.</v>
          </cell>
          <cell r="C357" t="str">
            <v>COMISIONES ESPECIALES</v>
          </cell>
        </row>
        <row r="358">
          <cell r="A358">
            <v>32410</v>
          </cell>
          <cell r="B358" t="str">
            <v>COM. ESP. VIG. NO DESVÍEN REC. FED. CAMPAÑA ELECTORAL EDO. NAYARIT</v>
          </cell>
          <cell r="C358" t="str">
            <v>COMISIONES ESPECIALES</v>
          </cell>
        </row>
        <row r="359">
          <cell r="A359">
            <v>32420</v>
          </cell>
          <cell r="B359" t="str">
            <v>COM. ESP. ENC. VIG. REC. DEL FONDEN SE APLIQUEN A DAMNIFICADOS HURACAN ISIDORE</v>
          </cell>
          <cell r="C359" t="str">
            <v>COMISIONES ESPECIALES</v>
          </cell>
        </row>
        <row r="360">
          <cell r="A360">
            <v>32430</v>
          </cell>
          <cell r="B360" t="str">
            <v>COM. ESP. ENC. VIG. REC. DEL FONDEN SE APLIQUEN A DAMNIFICADOS HURACAN KENNA</v>
          </cell>
          <cell r="C360" t="str">
            <v>COMISIONES ESPECIALES</v>
          </cell>
        </row>
        <row r="361">
          <cell r="A361">
            <v>32440</v>
          </cell>
          <cell r="B361" t="str">
            <v>COM. ESP. ENC. VIG. NO DESVÍEN REC. PUB. FED. PROC. ELECT. DE 2003</v>
          </cell>
          <cell r="C361" t="str">
            <v>COMISIONES ESPECIALES</v>
          </cell>
        </row>
        <row r="362">
          <cell r="A362">
            <v>32460</v>
          </cell>
          <cell r="B362" t="str">
            <v>COM. ESP. APLIC.PROG. FONDOS FED. PROC.ELECT. TABASCO Y SAN LUIS POTOSI</v>
          </cell>
          <cell r="C362" t="str">
            <v>COMISIONES ESPECIALES</v>
          </cell>
        </row>
        <row r="363">
          <cell r="A363">
            <v>32470</v>
          </cell>
          <cell r="B363" t="str">
            <v>CONFEDERACION PARLAMENTARIA DE LAS AMERICAS (COPA)</v>
          </cell>
          <cell r="C363" t="str">
            <v>COMISIONES ESPECIALES</v>
          </cell>
        </row>
        <row r="364">
          <cell r="A364">
            <v>32480</v>
          </cell>
          <cell r="B364" t="str">
            <v>COM. ESP. CONOCER DAR SEGUIM. INVEST. REL. FEMINICIDIOS REP. MEX. Y PJV</v>
          </cell>
          <cell r="C364" t="str">
            <v>COMISIONES ESPECIALES</v>
          </cell>
        </row>
        <row r="365">
          <cell r="A365">
            <v>32490</v>
          </cell>
          <cell r="B365" t="str">
            <v>COM. ESP. DE LA NIÑEZ ADOLECENCIA Y FAMILIAS</v>
          </cell>
          <cell r="C365" t="str">
            <v>COMISIONES ESPECIALES</v>
          </cell>
        </row>
        <row r="366">
          <cell r="A366">
            <v>32510</v>
          </cell>
          <cell r="B366" t="str">
            <v>COM. ESP. DEL CAMPO</v>
          </cell>
          <cell r="C366" t="str">
            <v>COMISIONES ESPECIALES</v>
          </cell>
        </row>
        <row r="367">
          <cell r="A367">
            <v>32520</v>
          </cell>
          <cell r="B367" t="str">
            <v>COM. ESP. DEL CAFÉ</v>
          </cell>
          <cell r="C367" t="str">
            <v>COMISIONES ESPECIALES</v>
          </cell>
        </row>
        <row r="368">
          <cell r="A368">
            <v>32530</v>
          </cell>
          <cell r="B368" t="str">
            <v>COM. ESP. PARA ANALIZAR LA SITUACION EN LA CUENCA LERMA CHAPALA</v>
          </cell>
          <cell r="C368" t="str">
            <v>COMISIONES ESPECIALES</v>
          </cell>
        </row>
        <row r="369">
          <cell r="A369">
            <v>32540</v>
          </cell>
          <cell r="B369" t="str">
            <v>COM.INVES. SOBRE EL INSTITUTO P/PROTECCION AL AHORRO BANCARIO IPAB</v>
          </cell>
          <cell r="C369" t="str">
            <v>COMISIONES ESPECIALES</v>
          </cell>
        </row>
        <row r="370">
          <cell r="A370">
            <v>32550</v>
          </cell>
          <cell r="B370" t="str">
            <v>SUBCOM. P/INVES. VIABI. ESTAB. EMPRESAS COSTA BAJA CALIFORNIA OCEANO PACIFIC.</v>
          </cell>
          <cell r="C370" t="str">
            <v>COMISIONES ESPECIALES</v>
          </cell>
        </row>
        <row r="371">
          <cell r="A371">
            <v>32560</v>
          </cell>
          <cell r="B371" t="str">
            <v>COM. ESP. PARA LOS FESTEJOS DEL BICENTENARIO DEL NATALICIO DE BENITO JUAREZ</v>
          </cell>
          <cell r="C371" t="str">
            <v>COMISIONES ESPECIALES</v>
          </cell>
        </row>
        <row r="372">
          <cell r="A372">
            <v>32570</v>
          </cell>
          <cell r="B372" t="str">
            <v>COM.ESP.P/SEG.INVEST.REALIZADAS CASO ASESINATO CARDENAL POSADAS OCAMPO</v>
          </cell>
          <cell r="C372" t="str">
            <v>COMISIONES ESPECIALES</v>
          </cell>
        </row>
        <row r="373">
          <cell r="A373">
            <v>32580</v>
          </cell>
          <cell r="B373" t="str">
            <v>COM. ESP.DE PROSPECTIVA P/DEFINICION DEL FUTURO DE MEXICO</v>
          </cell>
          <cell r="C373" t="str">
            <v>COMISIONES ESPECIALES</v>
          </cell>
        </row>
        <row r="374">
          <cell r="A374">
            <v>32590</v>
          </cell>
          <cell r="B374" t="str">
            <v>COM. ESP.DE LA CUENCA DE BURGOS</v>
          </cell>
          <cell r="C374" t="str">
            <v>COMISIONES ESPECIALES</v>
          </cell>
        </row>
        <row r="375">
          <cell r="A375">
            <v>32610</v>
          </cell>
          <cell r="B375" t="str">
            <v>COM.ESP.P/SEG.HECHOS CORRUPCION FUNCIONARIOS DE MORELOS CON NARCOTRAFICO</v>
          </cell>
          <cell r="C375" t="str">
            <v>COMISIONES ESPECIALES</v>
          </cell>
        </row>
        <row r="376">
          <cell r="A376">
            <v>32620</v>
          </cell>
          <cell r="B376" t="str">
            <v>GRUPO TRABAJO P/EVALUACION PROG.GUBERNAMENTALES SUJETOS A REGLAS D/OPERACIÓN</v>
          </cell>
          <cell r="C376" t="str">
            <v>COMISIONES ESPECIALES</v>
          </cell>
        </row>
        <row r="377">
          <cell r="A377">
            <v>32630</v>
          </cell>
          <cell r="B377" t="str">
            <v>COM.INVES. DEL DAÑO ECOLOGICO Y SOCIAL GENERADO POR PEMEX</v>
          </cell>
          <cell r="C377" t="str">
            <v>COMISIONES ESPECIALES</v>
          </cell>
        </row>
        <row r="378">
          <cell r="A378">
            <v>32640</v>
          </cell>
          <cell r="B378" t="str">
            <v>COM. ESP. APLIC.PROG. FONDOS FED. PROC.ELECT. EDO. DURANGO</v>
          </cell>
          <cell r="C378" t="str">
            <v>COMISIONES ESPECIALES</v>
          </cell>
        </row>
        <row r="379">
          <cell r="A379">
            <v>32650</v>
          </cell>
          <cell r="B379" t="str">
            <v>GRUPO PLURAL P/OBSERVAR Y DAR TESTIMONIO D/PROCESOS ELECT. EDO. ZACATECAS</v>
          </cell>
          <cell r="C379" t="str">
            <v>COMISIONES ESPECIALES</v>
          </cell>
        </row>
        <row r="380">
          <cell r="A380">
            <v>32660</v>
          </cell>
          <cell r="B380" t="str">
            <v>GRUPO DE TRABAJO PARA LA REFORMA DEL CONGRESO</v>
          </cell>
          <cell r="C380" t="str">
            <v>COMISIONES ESPECIALES</v>
          </cell>
        </row>
        <row r="381">
          <cell r="A381">
            <v>32670</v>
          </cell>
          <cell r="B381" t="str">
            <v>COM.ESP. P/VIG.DEST.REC.PUB.FED. P/EDO DE BAJA CALIFORNIA DURANTE EL PROC. ELECT</v>
          </cell>
          <cell r="C381" t="str">
            <v>COMISIONES ESPECIALES</v>
          </cell>
        </row>
        <row r="382">
          <cell r="A382">
            <v>32680</v>
          </cell>
          <cell r="B382" t="str">
            <v>COMISIÓN ESPECIAL PARA LA COMPETITIVIDAD Y EL DESARROLLO REGIONAL</v>
          </cell>
          <cell r="C382" t="str">
            <v>COMISIONES ESPECIALES</v>
          </cell>
        </row>
        <row r="383">
          <cell r="A383">
            <v>32690</v>
          </cell>
          <cell r="B383" t="str">
            <v>COMISIÓN DE INVEST. EN REL. C/POLÍTICAS IMPLEM. DETERM. DE LOS PRECIOS DEL PETRÓLEO</v>
          </cell>
          <cell r="C383" t="str">
            <v>COMISIONES ESPECIALES</v>
          </cell>
        </row>
        <row r="384">
          <cell r="A384">
            <v>32710</v>
          </cell>
          <cell r="B384" t="str">
            <v>COM. BICAMARAL ENC. D/CONT. EVALUA. D/POLITICAS Y ACCI. VINC.C/SEG. NAL.</v>
          </cell>
          <cell r="C384" t="str">
            <v>COMISIONES ESPECIALES</v>
          </cell>
        </row>
        <row r="385">
          <cell r="A385">
            <v>32720</v>
          </cell>
          <cell r="B385" t="str">
            <v>COM. INV. ENC. REV. LEG. CONT. OBRA PUB. OTORG. P/ORG. DES. EMP. PART. EST. MAY</v>
          </cell>
          <cell r="C385" t="str">
            <v>COMISIONES ESPECIALES</v>
          </cell>
        </row>
        <row r="386">
          <cell r="A386">
            <v>32730</v>
          </cell>
          <cell r="B386" t="str">
            <v>COM. ESP. ENC. REV. CUM. NORM. MAT. DE JUEGOS Y SORTEOS</v>
          </cell>
          <cell r="C386" t="str">
            <v>COMISIONES ESPECIALES</v>
          </cell>
        </row>
        <row r="387">
          <cell r="A387">
            <v>33000</v>
          </cell>
          <cell r="B387" t="str">
            <v>COMITÉS</v>
          </cell>
          <cell r="C387" t="str">
            <v>COMITÉS</v>
          </cell>
        </row>
        <row r="388">
          <cell r="A388">
            <v>33110</v>
          </cell>
          <cell r="B388" t="str">
            <v>COMITÉ DE INFORMACIÓN GESTORIA Y QUEJAS</v>
          </cell>
          <cell r="C388" t="str">
            <v>COMITÉS</v>
          </cell>
        </row>
        <row r="389">
          <cell r="A389">
            <v>33120</v>
          </cell>
          <cell r="B389" t="str">
            <v>COMITÉ DE ADMINISTRACIÓN</v>
          </cell>
          <cell r="C389" t="str">
            <v>COMITÉS</v>
          </cell>
        </row>
        <row r="390">
          <cell r="A390">
            <v>33130</v>
          </cell>
          <cell r="B390" t="str">
            <v>COMITÉ DE ASUNTOS EDITORIALES</v>
          </cell>
          <cell r="C390" t="str">
            <v>COMITÉS</v>
          </cell>
        </row>
        <row r="391">
          <cell r="A391">
            <v>33140</v>
          </cell>
          <cell r="B391" t="str">
            <v>COMITÉ DE ASUNTOS INTERNACIONALES</v>
          </cell>
          <cell r="C391" t="str">
            <v>COMITÉS</v>
          </cell>
        </row>
        <row r="392">
          <cell r="A392">
            <v>33150</v>
          </cell>
          <cell r="B392" t="str">
            <v>COMITÉ DE BIBLIOTECA E INFORMÁTICA</v>
          </cell>
          <cell r="C392" t="str">
            <v>COMITÉS</v>
          </cell>
        </row>
        <row r="393">
          <cell r="A393">
            <v>33160</v>
          </cell>
          <cell r="B393" t="str">
            <v>COMITÉ DE COMUNICACIÓN SOCIAL</v>
          </cell>
          <cell r="C393" t="str">
            <v>COMITÉS</v>
          </cell>
        </row>
        <row r="394">
          <cell r="A394">
            <v>33170</v>
          </cell>
          <cell r="B394" t="str">
            <v>COMITÉ DE INVESTIGACIONES LEGISLATIVAS</v>
          </cell>
          <cell r="C394" t="str">
            <v>COMITÉS</v>
          </cell>
        </row>
        <row r="395">
          <cell r="A395">
            <v>33180</v>
          </cell>
          <cell r="B395" t="str">
            <v>COMITÉ DEL CENTRO DE ESTUDIOS DE LAS FINANZAS PUBLICAS</v>
          </cell>
          <cell r="C395" t="str">
            <v>COMITÉS</v>
          </cell>
        </row>
        <row r="396">
          <cell r="A396">
            <v>33190</v>
          </cell>
          <cell r="B396" t="str">
            <v>COMITÉ DEL CENTRO DE ESTUDIOS DE DERECHO E INVESTIGACIONES PARLAMENTARIAS</v>
          </cell>
          <cell r="C396" t="str">
            <v>COMITÉS</v>
          </cell>
        </row>
        <row r="397">
          <cell r="A397">
            <v>33210</v>
          </cell>
          <cell r="B397" t="str">
            <v>COMITÉ DEL CENTRO DE ESTUDIOS SOCIALES Y DE OPINIÓN PUBLICA</v>
          </cell>
          <cell r="C397" t="str">
            <v>COMITÉS</v>
          </cell>
        </row>
        <row r="398">
          <cell r="A398">
            <v>33220</v>
          </cell>
          <cell r="B398" t="str">
            <v>COMITÉ CONME. DEL CCL ANIV. DEL NATALICIO DE DON MIGUEL HIDALGO Y C.</v>
          </cell>
          <cell r="C398" t="str">
            <v>COMITÉS</v>
          </cell>
        </row>
        <row r="399">
          <cell r="A399">
            <v>33230</v>
          </cell>
          <cell r="B399" t="str">
            <v>COMITÉ DEL CENTRO ESTUDIOS DESARROLLO RURAL SUSTENT. Y SOBERANIA ALIMENT.</v>
          </cell>
          <cell r="C399" t="str">
            <v>COMITÉS</v>
          </cell>
        </row>
        <row r="400">
          <cell r="A400">
            <v>34000</v>
          </cell>
          <cell r="B400" t="str">
            <v>DIRECCIÓN DE APOYO A DIPUTADOS, COMISIONES Y COMITÉS</v>
          </cell>
          <cell r="C400" t="str">
            <v>DIRECCIÓN DE APOYO A DIPUTADOS, COMISIONES Y COMITÉS</v>
          </cell>
        </row>
        <row r="401">
          <cell r="A401">
            <v>34110</v>
          </cell>
          <cell r="B401" t="str">
            <v>DIRECCIÓN DE APOYO A DIPUTADOS, COMISIONES Y COMITÉS</v>
          </cell>
          <cell r="C401" t="str">
            <v>DIRECCIÓN DE APOYO A DIPUTADOS, COMISIONES Y COMITÉS</v>
          </cell>
        </row>
        <row r="402">
          <cell r="A402">
            <v>40000</v>
          </cell>
          <cell r="B402" t="str">
            <v>SECRETARÍA GENERAL</v>
          </cell>
          <cell r="C402" t="str">
            <v>SECRETARIA GENERAL</v>
          </cell>
        </row>
        <row r="403">
          <cell r="A403">
            <v>40100</v>
          </cell>
          <cell r="B403" t="str">
            <v>SECRETARÍA GENERAL</v>
          </cell>
          <cell r="C403" t="str">
            <v>SECRETARIA GENERAL</v>
          </cell>
        </row>
        <row r="404">
          <cell r="A404">
            <v>40110</v>
          </cell>
          <cell r="B404" t="str">
            <v>SECRETARÍA GENERAL</v>
          </cell>
          <cell r="C404" t="str">
            <v>SECRETARIA GENERAL</v>
          </cell>
        </row>
        <row r="405">
          <cell r="A405">
            <v>40111</v>
          </cell>
          <cell r="B405" t="str">
            <v>OFNA. DE LA SECRETARÍA GENERAL</v>
          </cell>
          <cell r="C405" t="str">
            <v>SECRETARIA GENERAL</v>
          </cell>
        </row>
        <row r="406">
          <cell r="A406">
            <v>40112</v>
          </cell>
          <cell r="B406" t="str">
            <v>SECRETARÍA PRIVADA</v>
          </cell>
          <cell r="C406" t="str">
            <v>SECRETARIA GENERAL</v>
          </cell>
        </row>
        <row r="407">
          <cell r="A407">
            <v>40113</v>
          </cell>
          <cell r="B407" t="str">
            <v>SECRETARÍA PARTICULAR</v>
          </cell>
          <cell r="C407" t="str">
            <v>SECRETARIA GENERAL</v>
          </cell>
        </row>
        <row r="408">
          <cell r="A408">
            <v>40114</v>
          </cell>
          <cell r="B408" t="str">
            <v>COORDINACIÓN DE ASESORES</v>
          </cell>
          <cell r="C408" t="str">
            <v>SECRETARIA GENERAL</v>
          </cell>
        </row>
        <row r="409">
          <cell r="A409">
            <v>40115</v>
          </cell>
          <cell r="B409" t="str">
            <v>COORDINACIÓN ADMINISTRATIVA</v>
          </cell>
          <cell r="C409" t="str">
            <v>SECRETARIA GENERAL</v>
          </cell>
        </row>
        <row r="410">
          <cell r="A410">
            <v>40116</v>
          </cell>
          <cell r="B410" t="str">
            <v>OFNA. DE APOYO</v>
          </cell>
          <cell r="C410" t="str">
            <v>SECRETARIA GENERAL</v>
          </cell>
        </row>
        <row r="411">
          <cell r="A411">
            <v>40200</v>
          </cell>
          <cell r="B411" t="str">
            <v>UNIDAD DE CAPACITACIÓN Y FORMACIÓN PERMANENTE</v>
          </cell>
          <cell r="C411" t="str">
            <v>UNIDAD DE CAPACITACIÓN Y FORMACIÓN PERMANENTE</v>
          </cell>
        </row>
        <row r="412">
          <cell r="A412">
            <v>40210</v>
          </cell>
          <cell r="B412" t="str">
            <v>UNIDAD DE CAPACITACIÓN Y FORMACIÓN PERMANENTE</v>
          </cell>
          <cell r="C412" t="str">
            <v>UNIDAD DE CAPACITACIÓN Y FORMACIÓN PERMANENTE</v>
          </cell>
        </row>
        <row r="413">
          <cell r="A413">
            <v>40211</v>
          </cell>
          <cell r="B413" t="str">
            <v>OFNA. UNIDAD DE CAPACITACIÓN Y FORMACIÓN PERMANENTE</v>
          </cell>
          <cell r="C413" t="str">
            <v>UNIDAD DE CAPACITACIÓN Y FORMACIÓN PERMANENTE</v>
          </cell>
        </row>
        <row r="414">
          <cell r="A414">
            <v>40212</v>
          </cell>
          <cell r="B414" t="str">
            <v>SECRETARÍA PARTICULAR</v>
          </cell>
          <cell r="C414" t="str">
            <v>UNIDAD DE CAPACITACIÓN Y FORMACIÓN PERMANENTE</v>
          </cell>
        </row>
        <row r="415">
          <cell r="A415">
            <v>40213</v>
          </cell>
          <cell r="B415" t="str">
            <v>COORDINACIÓN ADMINISTRATIVA</v>
          </cell>
          <cell r="C415" t="str">
            <v>UNIDAD DE CAPACITACIÓN Y FORMACIÓN PERMANENTE</v>
          </cell>
        </row>
        <row r="416">
          <cell r="A416">
            <v>50000</v>
          </cell>
          <cell r="B416" t="str">
            <v>SECRETARÍA DE SERVICIOS PARLAMENTARIOS</v>
          </cell>
          <cell r="C416" t="str">
            <v>SECRETARIA DE SERVICIOS PARLAMENTARIOS</v>
          </cell>
        </row>
        <row r="417">
          <cell r="A417">
            <v>50100</v>
          </cell>
          <cell r="B417" t="str">
            <v>SECRETARÍA DE SERVICIOS PARLAMENTARIOS</v>
          </cell>
          <cell r="C417" t="str">
            <v>SECRETARIA DE SERVICIOS PARLAMENTARIOS</v>
          </cell>
        </row>
        <row r="418">
          <cell r="A418">
            <v>50110</v>
          </cell>
          <cell r="B418" t="str">
            <v>SECRETARÍA DE SERVICIOS PARLAMENTARIOS</v>
          </cell>
          <cell r="C418" t="str">
            <v>SECRETARIA DE SERVICIOS PARLAMENTARIOS</v>
          </cell>
        </row>
        <row r="419">
          <cell r="A419">
            <v>50111</v>
          </cell>
          <cell r="B419" t="str">
            <v>OFNA. DE LA SECRETARÍA DE SERVICIOS PARLAMENTARIOS</v>
          </cell>
          <cell r="C419" t="str">
            <v>SECRETARIA DE SERVICIOS PARLAMENTARIOS</v>
          </cell>
        </row>
        <row r="420">
          <cell r="A420">
            <v>50112</v>
          </cell>
          <cell r="B420" t="str">
            <v>SECRETARÍA PRIVADA</v>
          </cell>
          <cell r="C420" t="str">
            <v>SECRETARIA DE SERVICIOS PARLAMENTARIOS</v>
          </cell>
        </row>
        <row r="421">
          <cell r="A421">
            <v>50113</v>
          </cell>
          <cell r="B421" t="str">
            <v>SECRETARÍA PARTICULAR</v>
          </cell>
          <cell r="C421" t="str">
            <v>SECRETARIA DE SERVICIOS PARLAMENTARIOS</v>
          </cell>
        </row>
        <row r="422">
          <cell r="A422">
            <v>50114</v>
          </cell>
          <cell r="B422" t="str">
            <v>COORDINACIÓN DE ASESORES</v>
          </cell>
          <cell r="C422" t="str">
            <v>SECRETARIA DE SERVICIOS PARLAMENTARIOS</v>
          </cell>
        </row>
        <row r="423">
          <cell r="A423">
            <v>50200</v>
          </cell>
          <cell r="B423" t="str">
            <v>CENTRO DE ESTUDIOS DE LAS FINANZAS PUBLICAS</v>
          </cell>
          <cell r="C423" t="str">
            <v>CENTRO DE ESTUDIOS DE LAS FINANZAS PUBLICAS</v>
          </cell>
        </row>
        <row r="424">
          <cell r="A424">
            <v>50210</v>
          </cell>
          <cell r="B424" t="str">
            <v>CENTRO DE ESTUDIOS DE LAS FINANZAS PUBLICAS</v>
          </cell>
          <cell r="C424" t="str">
            <v>CENTRO DE ESTUDIOS DE LAS FINANZAS PUBLICAS</v>
          </cell>
        </row>
        <row r="425">
          <cell r="A425">
            <v>50211</v>
          </cell>
          <cell r="B425" t="str">
            <v>OFNA. DEL CENTRO DE ESTUDIOS DE LAS FINANZAS PUBLICAS</v>
          </cell>
          <cell r="C425" t="str">
            <v>CENTRO DE ESTUDIOS DE LAS FINANZAS PUBLICAS</v>
          </cell>
        </row>
        <row r="426">
          <cell r="A426">
            <v>50212</v>
          </cell>
          <cell r="B426" t="str">
            <v>SECRETARÍA PARTICULAR</v>
          </cell>
          <cell r="C426" t="str">
            <v>CENTRO DE ESTUDIOS DE LAS FINANZAS PUBLICAS</v>
          </cell>
        </row>
        <row r="427">
          <cell r="A427">
            <v>50213</v>
          </cell>
          <cell r="B427" t="str">
            <v>COORDINACIÓN DE ASESORES</v>
          </cell>
          <cell r="C427" t="str">
            <v>CENTRO DE ESTUDIOS DE LAS FINANZAS PUBLICAS</v>
          </cell>
        </row>
        <row r="428">
          <cell r="A428">
            <v>50214</v>
          </cell>
          <cell r="B428" t="str">
            <v>COORDINACIÓN ADMINISTRATIVA</v>
          </cell>
          <cell r="C428" t="str">
            <v>CENTRO DE ESTUDIOS DE LAS FINANZAS PUBLICAS</v>
          </cell>
        </row>
        <row r="429">
          <cell r="A429">
            <v>50220</v>
          </cell>
          <cell r="B429" t="str">
            <v>DIRECCIÓN PRESUPUESTO Y DEL GASTO PUBLICO GENERAL</v>
          </cell>
          <cell r="C429" t="str">
            <v>CENTRO DE ESTUDIOS DE LAS FINANZAS PUBLICAS</v>
          </cell>
        </row>
        <row r="430">
          <cell r="A430">
            <v>50230</v>
          </cell>
          <cell r="B430" t="str">
            <v>DIRECCIÓN DE ESTUDIOS HACENDARIOS</v>
          </cell>
          <cell r="C430" t="str">
            <v>CENTRO DE ESTUDIOS DE LAS FINANZAS PUBLICAS</v>
          </cell>
        </row>
        <row r="431">
          <cell r="A431">
            <v>50240</v>
          </cell>
          <cell r="B431" t="str">
            <v>DIRECCIÓN ESTUDIOS MACRO ECONÓMICOS Y SECTORIALES</v>
          </cell>
          <cell r="C431" t="str">
            <v>CENTRO DE ESTUDIOS DE LAS FINANZAS PUBLICAS</v>
          </cell>
        </row>
        <row r="432">
          <cell r="A432">
            <v>50250</v>
          </cell>
          <cell r="B432" t="str">
            <v>DIRECCIÓN DE INFORMACIÓN Y ANÁLISIS CUANTITATIVOS</v>
          </cell>
          <cell r="C432" t="str">
            <v>CENTRO DE ESTUDIOS DE LAS FINANZAS PUBLICAS</v>
          </cell>
        </row>
        <row r="433">
          <cell r="A433">
            <v>50300</v>
          </cell>
          <cell r="B433" t="str">
            <v>CENTRO ESTUDIOS DE DERECHO E INVESTIGACIONES PARLAMENT.</v>
          </cell>
          <cell r="C433" t="str">
            <v>CENTRO DE ESTUDIOS DE DERECHO E INVESTIGACIONES PARLA.</v>
          </cell>
        </row>
        <row r="434">
          <cell r="A434">
            <v>50310</v>
          </cell>
          <cell r="B434" t="str">
            <v>CENTRO ESTUDIOS DE DERECHO E INVESTIGACIONES PARLAMENT.</v>
          </cell>
          <cell r="C434" t="str">
            <v>CENTRO DE ESTUDIOS DE DERECHO E INVESTIGACIONES PARLA.</v>
          </cell>
        </row>
        <row r="435">
          <cell r="A435">
            <v>50311</v>
          </cell>
          <cell r="B435" t="str">
            <v>OFNA. CENTRO DE ESTUDIOS DE DERECHO E INVEST. PARLAM.</v>
          </cell>
          <cell r="C435" t="str">
            <v>CENTRO DE ESTUDIOS DE DERECHO E INVESTIGACIONES PARLA.</v>
          </cell>
        </row>
        <row r="436">
          <cell r="A436">
            <v>50312</v>
          </cell>
          <cell r="B436" t="str">
            <v>SECRETARÍA PARTICULAR</v>
          </cell>
          <cell r="C436" t="str">
            <v>CENTRO DE ESTUDIOS DE DERECHO E INVESTIGACIONES PARLA.</v>
          </cell>
        </row>
        <row r="437">
          <cell r="A437">
            <v>50313</v>
          </cell>
          <cell r="B437" t="str">
            <v>DIRECCIÓN DE DERECHO</v>
          </cell>
          <cell r="C437" t="str">
            <v>CENTRO DE ESTUDIOS DE DERECHO E INVESTIGACIONES PARLA.</v>
          </cell>
        </row>
        <row r="438">
          <cell r="A438">
            <v>50314</v>
          </cell>
          <cell r="B438" t="str">
            <v>DIRECCIÓN DE INVESTIGACIONES PARLAMENTARIAS</v>
          </cell>
          <cell r="C438" t="str">
            <v>CENTRO DE ESTUDIOS DE DERECHO E INVESTIGACIONES PARLA.</v>
          </cell>
        </row>
        <row r="439">
          <cell r="A439">
            <v>50400</v>
          </cell>
          <cell r="B439" t="str">
            <v>CENTRO DE ESTUDIOS SOCIALES Y DE OPINIÓN PUBLICA</v>
          </cell>
          <cell r="C439" t="str">
            <v>CENTRO DE ESTUDIOS SOCIALES Y DE OPINIÓN PUBLICA</v>
          </cell>
        </row>
        <row r="440">
          <cell r="A440">
            <v>50410</v>
          </cell>
          <cell r="B440" t="str">
            <v>CENTRO DE ESTUDIOS SOCIALES Y DE OPINIÓN PUBLICA</v>
          </cell>
          <cell r="C440" t="str">
            <v>CENTRO DE ESTUDIOS SOCIALES Y DE OPINIÓN PUBLICA</v>
          </cell>
        </row>
        <row r="441">
          <cell r="A441">
            <v>50411</v>
          </cell>
          <cell r="B441" t="str">
            <v>OFNA. CENTRO DE ESTUDIOS SOCIALES Y DE OPINIÓN PUBLICA</v>
          </cell>
          <cell r="C441" t="str">
            <v>CENTRO DE ESTUDIOS SOCIALES Y DE OPINIÓN PUBLICA</v>
          </cell>
        </row>
        <row r="442">
          <cell r="A442">
            <v>50412</v>
          </cell>
          <cell r="B442" t="str">
            <v>SECRETARÍA PARTICULAR</v>
          </cell>
          <cell r="C442" t="str">
            <v>CENTRO DE ESTUDIOS SOCIALES Y DE OPINIÓN PUBLICA</v>
          </cell>
        </row>
        <row r="443">
          <cell r="A443">
            <v>50413</v>
          </cell>
          <cell r="B443" t="str">
            <v>DIRECCIÓN DE ESTUDIOS SOCIALES</v>
          </cell>
          <cell r="C443" t="str">
            <v>CENTRO DE ESTUDIOS SOCIALES Y DE OPINIÓN PUBLICA</v>
          </cell>
        </row>
        <row r="444">
          <cell r="A444">
            <v>50414</v>
          </cell>
          <cell r="B444" t="str">
            <v>DIRECCIÓN DE OPINIÓN PUBLICA</v>
          </cell>
          <cell r="C444" t="str">
            <v>CENTRO DE ESTUDIOS SOCIALES Y DE OPINIÓN PUBLICA</v>
          </cell>
        </row>
        <row r="445">
          <cell r="A445">
            <v>50500</v>
          </cell>
          <cell r="B445" t="str">
            <v>DIRECCIÓN GENERAL DE APOYO PARLAMENTARIO</v>
          </cell>
          <cell r="C445" t="str">
            <v>DIRECCIÓN GENERAL DE APOYO PARLAMENTARIO</v>
          </cell>
        </row>
        <row r="446">
          <cell r="A446">
            <v>50510</v>
          </cell>
          <cell r="B446" t="str">
            <v>DIRECCIÓN GENERAL DE APOYO PARLAMENTARIO</v>
          </cell>
          <cell r="C446" t="str">
            <v>DIRECCIÓN GENERAL DE APOYO PARLAMENTARIO</v>
          </cell>
        </row>
        <row r="447">
          <cell r="A447">
            <v>50511</v>
          </cell>
          <cell r="B447" t="str">
            <v>OFNA. DE LA DIRECCIÓN GRAL DE APOYO PARLAMENTARIO</v>
          </cell>
          <cell r="C447" t="str">
            <v>DIRECCIÓN GENERAL DE APOYO PARLAMENTARIO</v>
          </cell>
        </row>
        <row r="448">
          <cell r="A448">
            <v>50512</v>
          </cell>
          <cell r="B448" t="str">
            <v>COORDINACIÓN ADMINISTRATIVA</v>
          </cell>
          <cell r="C448" t="str">
            <v>DIRECCIÓN GENERAL DE APOYO PARLAMENTARIO</v>
          </cell>
        </row>
        <row r="449">
          <cell r="A449">
            <v>50520</v>
          </cell>
          <cell r="B449" t="str">
            <v>DIRECCIÓN DE APOYO A COMISIONES Y COMITÉS</v>
          </cell>
          <cell r="C449" t="str">
            <v>DIRECCIÓN GENERAL DE APOYO PARLAMENTARIO</v>
          </cell>
        </row>
        <row r="450">
          <cell r="A450">
            <v>50530</v>
          </cell>
          <cell r="B450" t="str">
            <v>DIRECCIÓN DE APOYO TÉCNICO</v>
          </cell>
          <cell r="C450" t="str">
            <v>DIRECCIÓN GENERAL DE APOYO PARLAMENTARIO</v>
          </cell>
        </row>
        <row r="451">
          <cell r="A451">
            <v>50600</v>
          </cell>
          <cell r="B451" t="str">
            <v>DIRECCIÓN GENERAL DE LA CRÓNICA PARLAMENTARIA</v>
          </cell>
          <cell r="C451" t="str">
            <v>DIRECCIÓN GENERAL DE LA CRÓNICA PARLAMENTARIA</v>
          </cell>
        </row>
        <row r="452">
          <cell r="A452">
            <v>50610</v>
          </cell>
          <cell r="B452" t="str">
            <v>DIRECCIÓN GENERAL DE LA CRÓNICA PARLAMENTARIA</v>
          </cell>
          <cell r="C452" t="str">
            <v>DIRECCIÓN GENERAL DE LA CRÓNICA PARLAMENTARIA</v>
          </cell>
        </row>
        <row r="453">
          <cell r="A453">
            <v>50611</v>
          </cell>
          <cell r="B453" t="str">
            <v>OFNA. DE LA DIRECCIÓN GRAL DE LA CRÓNICA PARLAMENTARIA</v>
          </cell>
          <cell r="C453" t="str">
            <v>DIRECCIÓN GENERAL DE LA CRÓNICA PARLAMENTARIA</v>
          </cell>
        </row>
        <row r="454">
          <cell r="A454">
            <v>50612</v>
          </cell>
          <cell r="B454" t="str">
            <v>SECRETARÍA PARTICULAR</v>
          </cell>
          <cell r="C454" t="str">
            <v>DIRECCIÓN GENERAL DE LA CRÓNICA PARLAMENTARIA</v>
          </cell>
        </row>
        <row r="455">
          <cell r="A455">
            <v>50613</v>
          </cell>
          <cell r="B455" t="str">
            <v>COORDINACIÓN ADMINISTRATIVA</v>
          </cell>
          <cell r="C455" t="str">
            <v>DIRECCIÓN GENERAL DE LA CRÓNICA PARLAMENTARIA</v>
          </cell>
        </row>
        <row r="456">
          <cell r="A456">
            <v>50620</v>
          </cell>
          <cell r="B456" t="str">
            <v>DIRECCIÓN DEL DIARIO DE LOS DEBATES</v>
          </cell>
          <cell r="C456" t="str">
            <v>DIRECCIÓN GENERAL DE LA CRÓNICA PARLAMENTARIA</v>
          </cell>
        </row>
        <row r="457">
          <cell r="A457">
            <v>50630</v>
          </cell>
          <cell r="B457" t="str">
            <v>DIRECCIÓN DE REGISTRO PARLAMENTARIO</v>
          </cell>
          <cell r="C457" t="str">
            <v>DIRECCIÓN GENERAL DE LA CRÓNICA PARLAMENTARIA</v>
          </cell>
        </row>
        <row r="458">
          <cell r="A458">
            <v>50700</v>
          </cell>
          <cell r="B458" t="str">
            <v>DIRECCIÓN GENERAL DE PROCESO LEGISLATIVO</v>
          </cell>
          <cell r="C458" t="str">
            <v>DIRECCIÓN GENERAL DE PROCESO LEGISLATIVO</v>
          </cell>
        </row>
        <row r="459">
          <cell r="A459">
            <v>50710</v>
          </cell>
          <cell r="B459" t="str">
            <v>DIRECCIÓN GENERAL DE PROCESO LEGISLATIVO</v>
          </cell>
          <cell r="C459" t="str">
            <v>DIRECCIÓN GENERAL DE PROCESO LEGISLATIVO</v>
          </cell>
        </row>
        <row r="460">
          <cell r="A460">
            <v>50711</v>
          </cell>
          <cell r="B460" t="str">
            <v>OFNA. DE LA DIRECCIÓN GRAL DE PROCESO LEGISLATIVO</v>
          </cell>
          <cell r="C460" t="str">
            <v>DIRECCIÓN GENERAL DE PROCESO LEGISLATIVO</v>
          </cell>
        </row>
        <row r="461">
          <cell r="A461">
            <v>50720</v>
          </cell>
          <cell r="B461" t="str">
            <v>DIRECCIÓN DE TRAMITE LEGISLATIVO</v>
          </cell>
          <cell r="C461" t="str">
            <v>DIRECCIÓN GENERAL DE PROCESO LEGISLATIVO</v>
          </cell>
        </row>
        <row r="462">
          <cell r="A462">
            <v>50800</v>
          </cell>
          <cell r="B462" t="str">
            <v>DIRECCIÓN GENERAL DE BIBLIOTECAS</v>
          </cell>
          <cell r="C462" t="str">
            <v>DIRECCIÓN GENERAL DE BIBLIOTECAS</v>
          </cell>
        </row>
        <row r="463">
          <cell r="A463">
            <v>50810</v>
          </cell>
          <cell r="B463" t="str">
            <v>DIRECCIÓN GENERAL DE BIBLIOTECAS</v>
          </cell>
          <cell r="C463" t="str">
            <v>DIRECCIÓN GENERAL DE BIBLIOTECAS</v>
          </cell>
        </row>
        <row r="464">
          <cell r="A464">
            <v>50811</v>
          </cell>
          <cell r="B464" t="str">
            <v>OFNA. DE LA DIRECCIÓN GENERAL DE BIBLIOTECAS</v>
          </cell>
          <cell r="C464" t="str">
            <v>DIRECCIÓN GENERAL DE BIBLIOTECAS</v>
          </cell>
        </row>
        <row r="465">
          <cell r="A465">
            <v>50812</v>
          </cell>
          <cell r="B465" t="str">
            <v>COORDINACIÓN ADMINISTRATIVA</v>
          </cell>
          <cell r="C465" t="str">
            <v>DIRECCIÓN GENERAL DE BIBLIOTECAS</v>
          </cell>
        </row>
        <row r="466">
          <cell r="A466">
            <v>50820</v>
          </cell>
          <cell r="B466" t="str">
            <v>DIRECCIÓN DE LA BIBLIOTECA GENERAL</v>
          </cell>
          <cell r="C466" t="str">
            <v>DIRECCIÓN GENERAL DE BIBLIOTECAS</v>
          </cell>
        </row>
        <row r="467">
          <cell r="A467">
            <v>50830</v>
          </cell>
          <cell r="B467" t="str">
            <v>SUBDIRECCIÓN DE INVESTIGACIÓN Y DOCUMENTACIÓN</v>
          </cell>
          <cell r="C467" t="str">
            <v>DIRECCIÓN GENERAL DE BIBLIOTECAS</v>
          </cell>
        </row>
        <row r="468">
          <cell r="A468">
            <v>50900</v>
          </cell>
          <cell r="B468" t="str">
            <v>DIRECCIÓN DE LA GACETA PARLAMENTARIA</v>
          </cell>
          <cell r="C468" t="str">
            <v>DIRECCIÓN DE LA GACETA PARLAMENTARIA</v>
          </cell>
        </row>
        <row r="469">
          <cell r="A469">
            <v>50910</v>
          </cell>
          <cell r="B469" t="str">
            <v>DIRECCIÓN DE LA GACETA PARLAMENTARIA</v>
          </cell>
          <cell r="C469" t="str">
            <v>DIRECCIÓN DE LA GACETA PARLAMENTARIA</v>
          </cell>
        </row>
        <row r="470">
          <cell r="A470">
            <v>51100</v>
          </cell>
          <cell r="B470" t="str">
            <v>DIRECCIÓN RELACIONES INTERINSTITUCIONALES Y PROTOCOLO</v>
          </cell>
          <cell r="C470" t="str">
            <v>DIR. DE RELACIONES INTERINSTITUCIONALES Y PROTOCOLO</v>
          </cell>
        </row>
        <row r="471">
          <cell r="A471">
            <v>51110</v>
          </cell>
          <cell r="B471" t="str">
            <v>DIRECCIÓN RELACIONES INTERINSTITUCIONALES Y PROTOCOLO</v>
          </cell>
          <cell r="C471" t="str">
            <v>DIR. DE RELACIONES INTERINSTITUCIONALES Y PROTOCOLO</v>
          </cell>
        </row>
        <row r="472">
          <cell r="A472">
            <v>51200</v>
          </cell>
          <cell r="B472" t="str">
            <v>MUSEO LEGISLATIVO</v>
          </cell>
          <cell r="C472" t="str">
            <v>MUSEO LEGISLATIVO</v>
          </cell>
        </row>
        <row r="473">
          <cell r="A473">
            <v>51210</v>
          </cell>
          <cell r="B473" t="str">
            <v>MUSEO LEGISLATIVO</v>
          </cell>
          <cell r="C473" t="str">
            <v>MUSEO LEGISLATIVO</v>
          </cell>
        </row>
        <row r="474">
          <cell r="A474">
            <v>51300</v>
          </cell>
          <cell r="B474" t="str">
            <v>DIRECCIÓN GENERAL DE SERVICIOS DE LAS COMISIONES</v>
          </cell>
          <cell r="C474" t="str">
            <v>DIRECCIÓN GENERAL DE SERVICIOS DE LAS COMISIONES</v>
          </cell>
        </row>
        <row r="475">
          <cell r="A475">
            <v>51310</v>
          </cell>
          <cell r="B475" t="str">
            <v>DIRECCIÓN GENERAL DE SERVICIOS DE LAS COMISIONES</v>
          </cell>
          <cell r="C475" t="str">
            <v>DIRECCIÓN GENERAL DE SERVICIOS DE LAS COMISIONES</v>
          </cell>
        </row>
        <row r="476">
          <cell r="A476">
            <v>51311</v>
          </cell>
          <cell r="B476" t="str">
            <v>OFNA. DE LA DIRECCIÓN GRAL DE SERVS DE LAS COMISIONES</v>
          </cell>
          <cell r="C476" t="str">
            <v>DIRECCIÓN GENERAL DE SERVICIOS DE LAS COMISIONES</v>
          </cell>
        </row>
        <row r="477">
          <cell r="A477">
            <v>51320</v>
          </cell>
          <cell r="B477" t="str">
            <v>DIRECCIÓN OPERATIVA</v>
          </cell>
          <cell r="C477" t="str">
            <v>DIRECCIÓN GENERAL DE SERVICIOS DE LAS COMISIONES</v>
          </cell>
        </row>
        <row r="478">
          <cell r="A478">
            <v>51330</v>
          </cell>
          <cell r="B478" t="str">
            <v>DIRECCIÓN DE DOCUMENTACIÓN Y ANÁLISIS</v>
          </cell>
          <cell r="C478" t="str">
            <v>DIRECCIÓN GENERAL DE SERVICIOS DE LAS COMISIONES</v>
          </cell>
        </row>
        <row r="479">
          <cell r="A479">
            <v>51400</v>
          </cell>
          <cell r="B479" t="str">
            <v>DIRECCIÓN GENERAL DE SERVICIOS DEL ARCHIVO</v>
          </cell>
          <cell r="C479" t="str">
            <v>DIRECCIÓN GENERAL DE SERVICIOS DEL ARCHIVO</v>
          </cell>
        </row>
        <row r="480">
          <cell r="A480">
            <v>51410</v>
          </cell>
          <cell r="B480" t="str">
            <v>DIRECCIÓN GENERAL DE SERVICIOS DEL ARCHIVO</v>
          </cell>
          <cell r="C480" t="str">
            <v>DIRECCIÓN GENERAL DE SERVICIOS DEL ARCHIVO</v>
          </cell>
        </row>
        <row r="481">
          <cell r="A481">
            <v>51411</v>
          </cell>
          <cell r="B481" t="str">
            <v>OFNA. DE LA DIRECCIÓN GRAL DE SERVICIOS DEL ARCHIVO</v>
          </cell>
          <cell r="C481" t="str">
            <v>DIRECCIÓN GENERAL DE SERVICIOS DEL ARCHIVO</v>
          </cell>
        </row>
        <row r="482">
          <cell r="A482">
            <v>51420</v>
          </cell>
          <cell r="B482" t="str">
            <v>SERVICIOS DEL ARCHIVO</v>
          </cell>
          <cell r="C482" t="str">
            <v>DIRECCIÓN GENERAL DE SERVICIOS DEL ARCHIVO</v>
          </cell>
        </row>
        <row r="483">
          <cell r="A483">
            <v>51500</v>
          </cell>
          <cell r="B483" t="str">
            <v>CENTRO ESTUDIOS DESARROLLO RURAL SUSTENT. Y SOBERANIA ALIMENT.</v>
          </cell>
          <cell r="C483" t="str">
            <v>CENTRO ESTUDIOS DESARROLLO RURAL SUSTENT. Y SOBERANIA ALIMENT.</v>
          </cell>
        </row>
        <row r="484">
          <cell r="A484">
            <v>51510</v>
          </cell>
          <cell r="B484" t="str">
            <v>CENTRO ESTUDIOS DESARROLLO RURAL SUSTENT. Y SOBERANIA ALIMENT.</v>
          </cell>
          <cell r="C484" t="str">
            <v>CENTRO ESTUDIOS DESARROLLO RURAL SUSTENT. Y SOBERANIA ALIMENT.</v>
          </cell>
        </row>
        <row r="485">
          <cell r="A485">
            <v>51511</v>
          </cell>
          <cell r="B485" t="str">
            <v>OFNA. CENTRO ESTUDIOS DESARROLLO RURAL SUSTENT. Y SOBERANIA ALIMENT.</v>
          </cell>
          <cell r="C485" t="str">
            <v>OFNA. CENTRO ESTUDIOS DESARROLLO RURAL SUSTENT. Y SOBERANIA ALIMENT.</v>
          </cell>
        </row>
        <row r="486">
          <cell r="A486">
            <v>51600</v>
          </cell>
          <cell r="B486" t="str">
            <v>CENTRO DE ESTUDIOS DE LA MUJER</v>
          </cell>
          <cell r="C486" t="str">
            <v>CENTRO DE ESTUDIOS DE LA MUJER</v>
          </cell>
        </row>
        <row r="487">
          <cell r="A487">
            <v>51610</v>
          </cell>
          <cell r="B487" t="str">
            <v>CENTRO DE ESTUDIOS DE LA MUJER</v>
          </cell>
          <cell r="C487" t="str">
            <v>CENTRO DE ESTUDIOS DE LA MUJER</v>
          </cell>
        </row>
        <row r="488">
          <cell r="A488">
            <v>51611</v>
          </cell>
          <cell r="B488" t="str">
            <v>OFICINA DEL CENTRO DE ESTUDIOS DE LA MUJER</v>
          </cell>
          <cell r="C488" t="str">
            <v>OFICINA DEL CENTRO DE ESTUDIOS DE LA MUJER</v>
          </cell>
        </row>
        <row r="489">
          <cell r="A489">
            <v>60000</v>
          </cell>
          <cell r="B489" t="str">
            <v>SECRETARÍA DE SERVS ADMINISTRATIVOS Y FINANCIEROS</v>
          </cell>
          <cell r="C489" t="str">
            <v>SECRETARIA DE SERVICIOS ADMINISTRATIVOS Y FINANCIEROS</v>
          </cell>
        </row>
        <row r="490">
          <cell r="A490">
            <v>60100</v>
          </cell>
          <cell r="B490" t="str">
            <v>SECRETARÍA DE SERVS ADMINISTRATIVOS Y FINANCIEROS</v>
          </cell>
          <cell r="C490" t="str">
            <v>SECRETARIA DE SERVICIOS ADMINISTRATIVOS Y FINANCIEROS</v>
          </cell>
        </row>
        <row r="491">
          <cell r="A491">
            <v>60110</v>
          </cell>
          <cell r="B491" t="str">
            <v>SECRETARÍA DE SERVS ADMINISTRATIVOS Y FINANCIEROS</v>
          </cell>
          <cell r="C491" t="str">
            <v>SECRETARIA DE SERVICIOS ADMINISTRATIVOS Y FINANCIEROS</v>
          </cell>
        </row>
        <row r="492">
          <cell r="A492">
            <v>60111</v>
          </cell>
          <cell r="B492" t="str">
            <v>OFNA. SECRETARÍA DE SERVS ADMINISTRATIVOS Y FINANCIEROS</v>
          </cell>
          <cell r="C492" t="str">
            <v>SECRETARIA DE SERVICIOS ADMINISTRATIVOS Y FINANCIEROS</v>
          </cell>
        </row>
        <row r="493">
          <cell r="A493">
            <v>60112</v>
          </cell>
          <cell r="B493" t="str">
            <v>SECRETARÍA PRIVADA</v>
          </cell>
          <cell r="C493" t="str">
            <v>SECRETARIA DE SERVICIOS ADMINISTRATIVOS Y FINANCIEROS</v>
          </cell>
        </row>
        <row r="494">
          <cell r="A494">
            <v>60113</v>
          </cell>
          <cell r="B494" t="str">
            <v>SECRETARÍA PARTICULAR</v>
          </cell>
          <cell r="C494" t="str">
            <v>SECRETARIA DE SERVICIOS ADMINISTRATIVOS Y FINANCIEROS</v>
          </cell>
        </row>
        <row r="495">
          <cell r="A495">
            <v>60114</v>
          </cell>
          <cell r="B495" t="str">
            <v>COORDINACIÓN DE ASESORES</v>
          </cell>
          <cell r="C495" t="str">
            <v>SECRETARIA DE SERVICIOS ADMINISTRATIVOS Y FINANCIEROS</v>
          </cell>
        </row>
        <row r="496">
          <cell r="A496">
            <v>60120</v>
          </cell>
          <cell r="B496" t="str">
            <v>DIRECCIÓN DE ATENCIÓN A DIPUTADOS</v>
          </cell>
          <cell r="C496" t="str">
            <v>SECRETARIA DE SERVICIOS ADMINISTRATIVOS Y FINANCIEROS</v>
          </cell>
        </row>
        <row r="497">
          <cell r="A497">
            <v>60130</v>
          </cell>
          <cell r="B497" t="str">
            <v>INFORMÁTICA Y TELECOMUNICACIONES</v>
          </cell>
          <cell r="C497" t="str">
            <v>SECRETARIA DE SERVICIOS ADMINISTRATIVOS Y FINANCIEROS</v>
          </cell>
        </row>
        <row r="498">
          <cell r="A498">
            <v>60200</v>
          </cell>
          <cell r="B498" t="str">
            <v>COORDINACIÓN GENERAL DE SERVICIOS FINANCIEROS</v>
          </cell>
          <cell r="C498" t="str">
            <v>COORDINACIÓN GENERAL DE SERVICIOS FINANCIEROS</v>
          </cell>
        </row>
        <row r="499">
          <cell r="A499">
            <v>60210</v>
          </cell>
          <cell r="B499" t="str">
            <v>COORDINACIÓN GENERAL DE SERVICIOS FINANCIEROS</v>
          </cell>
          <cell r="C499" t="str">
            <v>COORDINACIÓN GENERAL DE SERVICIOS FINANCIEROS</v>
          </cell>
        </row>
        <row r="500">
          <cell r="A500">
            <v>60211</v>
          </cell>
          <cell r="B500" t="str">
            <v>OFNA. DE LA COORDINACIÓN GRAL DE SERVICIOS FINANCIEROS</v>
          </cell>
          <cell r="C500" t="str">
            <v>COORDINACIÓN GENERAL DE SERVICIOS FINANCIEROS</v>
          </cell>
        </row>
        <row r="501">
          <cell r="A501">
            <v>60212</v>
          </cell>
          <cell r="B501" t="str">
            <v>SECRETARÍA PARTICULAR</v>
          </cell>
          <cell r="C501" t="str">
            <v>COORDINACIÓN GENERAL DE SERVICIOS FINANCIEROS</v>
          </cell>
        </row>
        <row r="502">
          <cell r="A502">
            <v>60213</v>
          </cell>
          <cell r="B502" t="str">
            <v>COORDINACIÓN DE ASESORES</v>
          </cell>
          <cell r="C502" t="str">
            <v>COORDINACIÓN GENERAL DE SERVICIOS FINANCIEROS</v>
          </cell>
        </row>
        <row r="503">
          <cell r="A503">
            <v>60214</v>
          </cell>
          <cell r="B503" t="str">
            <v>DIRECCIÓN DE SISTEMAS</v>
          </cell>
          <cell r="C503" t="str">
            <v>COORDINACIÓN GENERAL DE SERVICIOS FINANCIEROS</v>
          </cell>
        </row>
        <row r="504">
          <cell r="A504">
            <v>60215</v>
          </cell>
          <cell r="B504" t="str">
            <v>COORDINACIÓN ADMINISTRATIVA</v>
          </cell>
          <cell r="C504" t="str">
            <v>COORDINACIÓN GENERAL DE SERVICIOS FINANCIEROS</v>
          </cell>
        </row>
        <row r="505">
          <cell r="A505">
            <v>60300</v>
          </cell>
          <cell r="B505" t="str">
            <v>DIRECCIÓN GENERAL DE PROGRAMACIÓN Y PRESUPUESTO</v>
          </cell>
          <cell r="C505" t="str">
            <v>DIRECCIÓN GENERAL DE PROGRAMACIÓN Y PRESUPUESTO</v>
          </cell>
        </row>
        <row r="506">
          <cell r="A506">
            <v>60310</v>
          </cell>
          <cell r="B506" t="str">
            <v>DIRECCIÓN GENERAL DE PROGRAMACIÓN Y PRESUPUESTO</v>
          </cell>
          <cell r="C506" t="str">
            <v>DIRECCIÓN GENERAL DE PROGRAMACIÓN Y PRESUPUESTO</v>
          </cell>
        </row>
        <row r="507">
          <cell r="A507">
            <v>60311</v>
          </cell>
          <cell r="B507" t="str">
            <v>OFNA. DE LA DIRECCIÓN GRAL DE PROGRAMACIÓN PRESUPUESTO</v>
          </cell>
          <cell r="C507" t="str">
            <v>DIRECCIÓN GENERAL DE PROGRAMACIÓN Y PRESUPUESTO</v>
          </cell>
        </row>
        <row r="508">
          <cell r="A508">
            <v>60320</v>
          </cell>
          <cell r="B508" t="str">
            <v>DIRECCIÓN DE PROGRAMACIÓN Y FORMULACIÓN PRESUP.</v>
          </cell>
          <cell r="C508" t="str">
            <v>DIRECCIÓN GENERAL DE PROGRAMACIÓN Y PRESUPUESTO</v>
          </cell>
        </row>
        <row r="509">
          <cell r="A509">
            <v>60330</v>
          </cell>
          <cell r="B509" t="str">
            <v>DIRECCIÓN DE SEGUIMIENTO Y CONTROL PRESUPUESTAL</v>
          </cell>
          <cell r="C509" t="str">
            <v>DIRECCIÓN GENERAL DE PROGRAMACIÓN Y PRESUPUESTO</v>
          </cell>
        </row>
        <row r="510">
          <cell r="A510">
            <v>60400</v>
          </cell>
          <cell r="B510" t="str">
            <v>DIRECCIÓN GENERAL DE CONTABILIDAD</v>
          </cell>
          <cell r="C510" t="str">
            <v>DIRECCIÓN GENERAL DE CONTABILIDAD</v>
          </cell>
        </row>
        <row r="511">
          <cell r="A511">
            <v>60410</v>
          </cell>
          <cell r="B511" t="str">
            <v>DIRECCIÓN GENERAL DE CONTABILIDAD</v>
          </cell>
          <cell r="C511" t="str">
            <v>DIRECCIÓN GENERAL DE CONTABILIDAD</v>
          </cell>
        </row>
        <row r="512">
          <cell r="A512">
            <v>60411</v>
          </cell>
          <cell r="B512" t="str">
            <v>OFNA. DE LA DIRECCIÓN GENERAL DE CONTABILIDAD</v>
          </cell>
          <cell r="C512" t="str">
            <v>DIRECCIÓN GENERAL DE CONTABILIDAD</v>
          </cell>
        </row>
        <row r="513">
          <cell r="A513">
            <v>60420</v>
          </cell>
          <cell r="B513" t="str">
            <v>DIRECCIÓN DE CONTABILIDAD</v>
          </cell>
          <cell r="C513" t="str">
            <v>DIRECCIÓN GENERAL DE CONTABILIDAD</v>
          </cell>
        </row>
        <row r="514">
          <cell r="A514">
            <v>60430</v>
          </cell>
          <cell r="B514" t="str">
            <v>DIRECCIÓN DE IMPUESTOS Y CONTROL PATRIMONIAL</v>
          </cell>
          <cell r="C514" t="str">
            <v>DIRECCIÓN GENERAL DE CONTABILIDAD</v>
          </cell>
        </row>
        <row r="515">
          <cell r="A515">
            <v>60500</v>
          </cell>
          <cell r="B515" t="str">
            <v>DIRECCIÓN GENERAL DE FINANZAS</v>
          </cell>
          <cell r="C515" t="str">
            <v>DIRECCIÓN GENERAL DE FINANZAS</v>
          </cell>
        </row>
        <row r="516">
          <cell r="A516">
            <v>60510</v>
          </cell>
          <cell r="B516" t="str">
            <v>DIRECCIÓN GENERAL DE FINANZAS</v>
          </cell>
          <cell r="C516" t="str">
            <v>DIRECCIÓN GENERAL DE FINANZAS</v>
          </cell>
        </row>
        <row r="517">
          <cell r="A517">
            <v>60511</v>
          </cell>
          <cell r="B517" t="str">
            <v>OFNA. DE LA DIRECCIÓN GENERAL DE FINANZAS</v>
          </cell>
          <cell r="C517" t="str">
            <v>DIRECCIÓN GENERAL DE FINANZAS</v>
          </cell>
        </row>
        <row r="518">
          <cell r="A518">
            <v>60520</v>
          </cell>
          <cell r="B518" t="str">
            <v>DIRECCIÓN DE CONTROL DE CHEQUES</v>
          </cell>
          <cell r="C518" t="str">
            <v>DIRECCIÓN GENERAL DE FINANZAS</v>
          </cell>
        </row>
        <row r="519">
          <cell r="A519">
            <v>60530</v>
          </cell>
          <cell r="B519" t="str">
            <v>DIRECCIÓN DE CONTROL DE OPERACIONES</v>
          </cell>
          <cell r="C519" t="str">
            <v>DIRECCIÓN GENERAL DE FINANZAS</v>
          </cell>
        </row>
        <row r="520">
          <cell r="A520">
            <v>60540</v>
          </cell>
          <cell r="B520" t="str">
            <v>DIRECCIÓN DE LA COORDINACIÓN TÉCNICA DE NOMINAS</v>
          </cell>
          <cell r="C520" t="str">
            <v>DIRECCIÓN GENERAL DE FINANZAS</v>
          </cell>
        </row>
        <row r="521">
          <cell r="A521">
            <v>60550</v>
          </cell>
          <cell r="B521" t="str">
            <v>DIRECCIÓN DE PAGO A DIPUTADOS</v>
          </cell>
          <cell r="C521" t="str">
            <v>DIRECCIÓN GENERAL DE FINANZAS</v>
          </cell>
        </row>
        <row r="522">
          <cell r="A522">
            <v>60560</v>
          </cell>
          <cell r="B522" t="str">
            <v>DIRECCIÓN DE APOYO A DIPUTADOS</v>
          </cell>
          <cell r="C522" t="str">
            <v>DIRECCIÓN GENERAL DE FINANZAS</v>
          </cell>
        </row>
        <row r="523">
          <cell r="A523">
            <v>60570</v>
          </cell>
          <cell r="B523" t="str">
            <v>PAGADURIA GENERAL</v>
          </cell>
          <cell r="C523" t="str">
            <v>DIRECCIÓN GENERAL DE FINANZAS</v>
          </cell>
        </row>
        <row r="524">
          <cell r="A524">
            <v>60600</v>
          </cell>
          <cell r="B524" t="str">
            <v>DIRECCIÓN GENERAL DE RECURSOS HUMANOS</v>
          </cell>
          <cell r="C524" t="str">
            <v>DIRECCIÓN GENERAL DE RECURSOS HUMANOS</v>
          </cell>
        </row>
        <row r="525">
          <cell r="A525">
            <v>60610</v>
          </cell>
          <cell r="B525" t="str">
            <v>DIRECCIÓN GENERAL DE RECURSOS HUMANOS</v>
          </cell>
          <cell r="C525" t="str">
            <v>DIRECCIÓN GENERAL DE RECURSOS HUMANOS</v>
          </cell>
        </row>
        <row r="526">
          <cell r="A526">
            <v>60611</v>
          </cell>
          <cell r="B526" t="str">
            <v>OFNA. DE LA DIRECCIÓN GENERAL DE RECURSOS HUMANOS</v>
          </cell>
          <cell r="C526" t="str">
            <v>DIRECCIÓN GENERAL DE RECURSOS HUMANOS</v>
          </cell>
        </row>
        <row r="527">
          <cell r="A527">
            <v>60612</v>
          </cell>
          <cell r="B527" t="str">
            <v>SECRETARÍA PARTICULAR</v>
          </cell>
          <cell r="C527" t="str">
            <v>DIRECCIÓN GENERAL DE RECURSOS HUMANOS</v>
          </cell>
        </row>
        <row r="528">
          <cell r="A528">
            <v>60613</v>
          </cell>
          <cell r="B528" t="str">
            <v>COORDINACIÓN ADMINISTRATIVA</v>
          </cell>
          <cell r="C528" t="str">
            <v>DIRECCIÓN GENERAL DE RECURSOS HUMANOS</v>
          </cell>
        </row>
        <row r="529">
          <cell r="A529">
            <v>60620</v>
          </cell>
          <cell r="B529" t="str">
            <v>DIRECCIÓN DE ADMINISTRACIÓN DE PERSONAL</v>
          </cell>
          <cell r="C529" t="str">
            <v>DIRECCIÓN GENERAL DE RECURSOS HUMANOS</v>
          </cell>
        </row>
        <row r="530">
          <cell r="A530">
            <v>60630</v>
          </cell>
          <cell r="B530" t="str">
            <v>DIRECCIÓN RELACIONES LABORALES Y SERVICIOS AL PERSONAL</v>
          </cell>
          <cell r="C530" t="str">
            <v>DIRECCIÓN GENERAL DE RECURSOS HUMANOS</v>
          </cell>
        </row>
        <row r="531">
          <cell r="A531">
            <v>60640</v>
          </cell>
          <cell r="B531" t="str">
            <v>DIRECCIÓN DE PLANEACIÓN Y DESARROLLO DE PERSONAL</v>
          </cell>
          <cell r="C531" t="str">
            <v>DIRECCIÓN GENERAL DE RECURSOS HUMANOS</v>
          </cell>
        </row>
        <row r="532">
          <cell r="A532">
            <v>60650</v>
          </cell>
          <cell r="B532" t="str">
            <v>DIRECCIÓN EVALUACIÓN Y CERTIFICACIÓN DE PERSONAL</v>
          </cell>
          <cell r="C532" t="str">
            <v>DIRECCIÓN GENERAL DE RECURSOS HUMANOS</v>
          </cell>
        </row>
        <row r="533">
          <cell r="A533">
            <v>60660</v>
          </cell>
          <cell r="B533" t="str">
            <v>CENTRO DE DESARROLLO INFANTIL</v>
          </cell>
          <cell r="C533" t="str">
            <v>DIRECCIÓN GENERAL DE RECURSOS HUMANOS</v>
          </cell>
        </row>
        <row r="534">
          <cell r="A534">
            <v>60670</v>
          </cell>
          <cell r="B534" t="str">
            <v>PERSONAL A DISPOSICIÓN</v>
          </cell>
          <cell r="C534" t="str">
            <v>DIRECCIÓN GENERAL DE RECURSOS HUMANOS</v>
          </cell>
        </row>
        <row r="535">
          <cell r="A535">
            <v>60680</v>
          </cell>
          <cell r="B535" t="str">
            <v>DIRECCIÓN GENERAL ADJUNTA DE CAPACITACIÓN</v>
          </cell>
          <cell r="C535" t="str">
            <v>DIRECCIÓN GENERAL DE RECURSOS HUMANOS</v>
          </cell>
        </row>
        <row r="536">
          <cell r="A536">
            <v>60681</v>
          </cell>
          <cell r="B536" t="str">
            <v>DIRECCIÓN DE CAPACITACIÓN Y ADIESTRAMIENTO</v>
          </cell>
          <cell r="C536" t="str">
            <v>DIRECCIÓN GENERAL DE RECURSOS HUMANOS</v>
          </cell>
        </row>
        <row r="537">
          <cell r="A537">
            <v>60700</v>
          </cell>
          <cell r="B537" t="str">
            <v>DIRECCIÓN GRAL DE RECURSOS MATERIALES Y SERVICIOS</v>
          </cell>
          <cell r="C537" t="str">
            <v>DIRECCIÓN GENERAL DE RECURSOS MATERIALES Y SERVICIOS</v>
          </cell>
        </row>
        <row r="538">
          <cell r="A538">
            <v>60710</v>
          </cell>
          <cell r="B538" t="str">
            <v>DIRECCIÓN GRAL DE RECURSOS MATERIALES Y SERVICIOS</v>
          </cell>
          <cell r="C538" t="str">
            <v>DIRECCIÓN GENERAL DE RECURSOS MATERIALES Y SERVICIOS</v>
          </cell>
        </row>
        <row r="539">
          <cell r="A539">
            <v>60711</v>
          </cell>
          <cell r="B539" t="str">
            <v>OFNA. DE LA DIR. GRAL DE RECURSOS MATERIALES Y SERVS</v>
          </cell>
          <cell r="C539" t="str">
            <v>DIRECCIÓN GENERAL DE RECURSOS MATERIALES Y SERVICIOS</v>
          </cell>
        </row>
        <row r="540">
          <cell r="A540">
            <v>60712</v>
          </cell>
          <cell r="B540" t="str">
            <v>SECRETARÍA PARTICULAR</v>
          </cell>
          <cell r="C540" t="str">
            <v>DIRECCIÓN GENERAL DE RECURSOS MATERIALES Y SERVICIOS</v>
          </cell>
        </row>
        <row r="541">
          <cell r="A541">
            <v>60713</v>
          </cell>
          <cell r="B541" t="str">
            <v>COORDINACIÓN ADMINISTRATIVA</v>
          </cell>
          <cell r="C541" t="str">
            <v>DIRECCIÓN GENERAL DE RECURSOS MATERIALES Y SERVICIOS</v>
          </cell>
        </row>
        <row r="542">
          <cell r="A542">
            <v>60720</v>
          </cell>
          <cell r="B542" t="str">
            <v>DIRECCIÓN DE SERVICIOS</v>
          </cell>
          <cell r="C542" t="str">
            <v>DIRECCIÓN GENERAL DE RECURSOS MATERIALES Y SERVICIOS</v>
          </cell>
        </row>
        <row r="543">
          <cell r="A543">
            <v>60730</v>
          </cell>
          <cell r="B543" t="str">
            <v>DIRECCIÓN DE ALMACÉN PROVEEDURÍA E INVENTARIOS</v>
          </cell>
          <cell r="C543" t="str">
            <v>DIRECCIÓN GENERAL DE RECURSOS MATERIALES Y SERVICIOS</v>
          </cell>
        </row>
        <row r="544">
          <cell r="A544">
            <v>60740</v>
          </cell>
          <cell r="B544" t="str">
            <v>DIRECCIÓN DE CONTRATOS Y NORMATIVIDAD</v>
          </cell>
          <cell r="C544" t="str">
            <v>DIRECCIÓN GENERAL DE RECURSOS MATERIALES Y SERVICIOS</v>
          </cell>
        </row>
        <row r="545">
          <cell r="A545">
            <v>60750</v>
          </cell>
          <cell r="B545" t="str">
            <v>DIRECCIÓN DE ADQUISICIONES</v>
          </cell>
          <cell r="C545" t="str">
            <v>DIRECCIÓN GENERAL DE RECURSOS MATERIALES Y SERVICIOS</v>
          </cell>
        </row>
        <row r="546">
          <cell r="A546">
            <v>60760</v>
          </cell>
          <cell r="B546" t="str">
            <v>DIRECCIÓN DE TALLERES GRÁFICOS</v>
          </cell>
          <cell r="C546" t="str">
            <v>DIRECCIÓN GENERAL DE RECURSOS MATERIALES Y SERVICIOS</v>
          </cell>
        </row>
        <row r="547">
          <cell r="A547">
            <v>60800</v>
          </cell>
          <cell r="B547" t="str">
            <v>DIRECCIÓN GENERAL DE ASUNTOS JURÍDICOS</v>
          </cell>
          <cell r="C547" t="str">
            <v>DIRECCIÓN GENERAL DE ASUNTOS JURÍDICOS</v>
          </cell>
        </row>
        <row r="548">
          <cell r="A548">
            <v>60810</v>
          </cell>
          <cell r="B548" t="str">
            <v>DIRECCIÓN GENERAL DE ASUNTOS JURÍDICOS</v>
          </cell>
          <cell r="C548" t="str">
            <v>DIRECCIÓN GENERAL DE ASUNTOS JURÍDICOS</v>
          </cell>
        </row>
        <row r="549">
          <cell r="A549">
            <v>60811</v>
          </cell>
          <cell r="B549" t="str">
            <v>OFNA. DE LA DIRECCIÓN GENERAL DE ASUNTOS JURÍDICOS</v>
          </cell>
          <cell r="C549" t="str">
            <v>DIRECCIÓN GENERAL DE ASUNTOS JURÍDICOS</v>
          </cell>
        </row>
        <row r="550">
          <cell r="A550">
            <v>60812</v>
          </cell>
          <cell r="B550" t="str">
            <v>SECRETARÍA PARTICULAR</v>
          </cell>
          <cell r="C550" t="str">
            <v>DIRECCIÓN GENERAL DE ASUNTOS JURÍDICOS</v>
          </cell>
        </row>
        <row r="551">
          <cell r="A551">
            <v>60813</v>
          </cell>
          <cell r="B551" t="str">
            <v>COORDINACIÓN ADMINISTRATIVA</v>
          </cell>
          <cell r="C551" t="str">
            <v>DIRECCIÓN GENERAL DE ASUNTOS JURÍDICOS</v>
          </cell>
        </row>
        <row r="552">
          <cell r="A552">
            <v>60820</v>
          </cell>
          <cell r="B552" t="str">
            <v>DIRECCIÓN DE ATENCIÓN LEGISLATIVA</v>
          </cell>
          <cell r="C552" t="str">
            <v>DIRECCIÓN GENERAL DE ASUNTOS JURÍDICOS</v>
          </cell>
        </row>
        <row r="553">
          <cell r="A553">
            <v>60830</v>
          </cell>
          <cell r="B553" t="str">
            <v>DIRECCIÓN DE SERVICIOS LEGALES</v>
          </cell>
          <cell r="C553" t="str">
            <v>DIRECCIÓN GENERAL DE ASUNTOS JURÍDICOS</v>
          </cell>
        </row>
        <row r="554">
          <cell r="A554">
            <v>60840</v>
          </cell>
          <cell r="B554" t="str">
            <v>DIRECCIÓN DE LO CONTENCIOSO</v>
          </cell>
          <cell r="C554" t="str">
            <v>DIRECCIÓN GENERAL DE ASUNTOS JURÍDICOS</v>
          </cell>
        </row>
        <row r="555">
          <cell r="A555">
            <v>60900</v>
          </cell>
          <cell r="B555" t="str">
            <v>DIRECCIÓN GENERAL DE RESGUARDO Y SEGURIDAD</v>
          </cell>
          <cell r="C555" t="str">
            <v>DIRECCIÓN GENERAL DE RESGUARDO Y SEGURIDAD</v>
          </cell>
        </row>
        <row r="556">
          <cell r="A556">
            <v>60910</v>
          </cell>
          <cell r="B556" t="str">
            <v>DIRECCIÓN GENERAL DE RESGUARDO Y SEGURIDAD</v>
          </cell>
          <cell r="C556" t="str">
            <v>DIRECCIÓN GENERAL DE RESGUARDO Y SEGURIDAD</v>
          </cell>
        </row>
        <row r="557">
          <cell r="A557">
            <v>60911</v>
          </cell>
          <cell r="B557" t="str">
            <v>OFNA. DE LA DIRECCIÓN GRAL DE RESGUARDO Y SEGURIDAD</v>
          </cell>
          <cell r="C557" t="str">
            <v>DIRECCIÓN GENERAL DE RESGUARDO Y SEGURIDAD</v>
          </cell>
        </row>
        <row r="558">
          <cell r="A558">
            <v>60912</v>
          </cell>
          <cell r="B558" t="str">
            <v>COORDINACIÓN TÉCNICA</v>
          </cell>
          <cell r="C558" t="str">
            <v>DIRECCIÓN GENERAL DE RESGUARDO Y SEGURIDAD</v>
          </cell>
        </row>
        <row r="559">
          <cell r="A559">
            <v>60913</v>
          </cell>
          <cell r="B559" t="str">
            <v>COORDINACIÓN ADMINISTRATIVA</v>
          </cell>
          <cell r="C559" t="str">
            <v>DIRECCIÓN GENERAL DE RESGUARDO Y SEGURIDAD</v>
          </cell>
        </row>
        <row r="560">
          <cell r="A560">
            <v>60920</v>
          </cell>
          <cell r="B560" t="str">
            <v>DIRECCIÓN DE SEGURIDAD</v>
          </cell>
          <cell r="C560" t="str">
            <v>DIRECCIÓN GENERAL DE RESGUARDO Y SEGURIDAD</v>
          </cell>
        </row>
        <row r="561">
          <cell r="A561">
            <v>60930</v>
          </cell>
          <cell r="B561" t="str">
            <v>DIRECCIÓN DE PROTECCIÓN CIVIL</v>
          </cell>
          <cell r="C561" t="str">
            <v>DIRECCIÓN GENERAL DE RESGUARDO Y SEGURIDAD</v>
          </cell>
        </row>
        <row r="562">
          <cell r="A562">
            <v>61100</v>
          </cell>
          <cell r="B562" t="str">
            <v>DIRECCIÓN GENERAL DE SERVICIOS MÉDICOS</v>
          </cell>
          <cell r="C562" t="str">
            <v>DIRECCIÓN GENERAL DE SERVICIOS MÉDICOS</v>
          </cell>
        </row>
        <row r="563">
          <cell r="A563">
            <v>61110</v>
          </cell>
          <cell r="B563" t="str">
            <v>DIRECCIÓN GENERAL DE SERVICIOS MÉDICOS</v>
          </cell>
          <cell r="C563" t="str">
            <v>DIRECCIÓN GENERAL DE SERVICIOS MÉDICOS</v>
          </cell>
        </row>
        <row r="564">
          <cell r="A564">
            <v>61111</v>
          </cell>
          <cell r="B564" t="str">
            <v>OFNA. DE LA DIRECCIÓN GENERAL DE SERVICIOS MÉDICOS</v>
          </cell>
          <cell r="C564" t="str">
            <v>DIRECCIÓN GENERAL DE SERVICIOS MÉDICOS</v>
          </cell>
        </row>
        <row r="565">
          <cell r="A565">
            <v>61112</v>
          </cell>
          <cell r="B565" t="str">
            <v>COORDINACIÓN ADMINISTRATIVA</v>
          </cell>
          <cell r="C565" t="str">
            <v>DIRECCIÓN GENERAL DE SERVICIOS MÉDICOS</v>
          </cell>
        </row>
        <row r="566">
          <cell r="A566">
            <v>61120</v>
          </cell>
          <cell r="B566" t="str">
            <v>DIRECCIÓN MEDICA</v>
          </cell>
          <cell r="C566" t="str">
            <v>DIRECCIÓN GENERAL DE SERVICIOS MÉDICOS</v>
          </cell>
        </row>
        <row r="567">
          <cell r="A567">
            <v>61200</v>
          </cell>
          <cell r="B567" t="str">
            <v>COORDINACIÓN GENERAL DE EVENTOS</v>
          </cell>
          <cell r="C567" t="str">
            <v>COORDINACIÓN GENERAL DE EVENTOS</v>
          </cell>
        </row>
        <row r="568">
          <cell r="A568">
            <v>61210</v>
          </cell>
          <cell r="B568" t="str">
            <v>COORDINACIÓN GENERAL DE EVENTOS</v>
          </cell>
          <cell r="C568" t="str">
            <v>COORDINACIÓN GENERAL DE EVENTOS</v>
          </cell>
        </row>
        <row r="569">
          <cell r="A569">
            <v>61211</v>
          </cell>
          <cell r="B569" t="str">
            <v>OFNA. DE LA COORDINACIÓN GENERAL DE EVENTOS</v>
          </cell>
          <cell r="C569" t="str">
            <v>COORDINACIÓN GENERAL DE EVENTOS</v>
          </cell>
        </row>
        <row r="570">
          <cell r="A570">
            <v>61212</v>
          </cell>
          <cell r="B570" t="str">
            <v>SECRETARÍA PARTICULAR</v>
          </cell>
          <cell r="C570" t="str">
            <v>COORDINACIÓN GENERAL DE EVENTOS</v>
          </cell>
        </row>
        <row r="571">
          <cell r="A571">
            <v>61213</v>
          </cell>
          <cell r="B571" t="str">
            <v>COORDINACIÓN ADMINISTRATIVA</v>
          </cell>
          <cell r="C571" t="str">
            <v>COORDINACIÓN GENERAL DE EVENTOS</v>
          </cell>
        </row>
        <row r="572">
          <cell r="A572">
            <v>61220</v>
          </cell>
          <cell r="B572" t="str">
            <v>DIRECCIÓN DE PROGRAMACIÓN Y SUPERVISIÓN DE EVENTOS</v>
          </cell>
          <cell r="C572" t="str">
            <v>COORDINACIÓN GENERAL DE EVENTOS</v>
          </cell>
        </row>
        <row r="573">
          <cell r="A573">
            <v>61230</v>
          </cell>
          <cell r="B573" t="str">
            <v>DIRECCIÓN DE APOYO LOGÍSTICO</v>
          </cell>
          <cell r="C573" t="str">
            <v>COORDINACIÓN GENERAL DE EVENTOS</v>
          </cell>
        </row>
        <row r="574">
          <cell r="A574">
            <v>61300</v>
          </cell>
          <cell r="B574" t="str">
            <v>DIRECCIÓN GENERAL DE TECNOLOGÍAS DE INFORMACIÓN</v>
          </cell>
          <cell r="C574" t="str">
            <v>DIRECCIÓN GENERAL DE TECNOLOGIAS DE INFORMACION</v>
          </cell>
        </row>
        <row r="575">
          <cell r="A575">
            <v>61310</v>
          </cell>
          <cell r="B575" t="str">
            <v>DIRECCIÓN GENERAL DE TECNOLOGÍAS DE INFORMACIÓN</v>
          </cell>
          <cell r="C575" t="str">
            <v>DIRECCIÓN GENERAL DE TECNOLOGIAS DE INFORMACION</v>
          </cell>
        </row>
        <row r="576">
          <cell r="A576">
            <v>61311</v>
          </cell>
          <cell r="B576" t="str">
            <v>OFNA. DE LA DIRECCIÓN GENERAL DE TECNOLOGÍAS DE INFORMACIÓN</v>
          </cell>
          <cell r="C576" t="str">
            <v>DIRECCIÓN GENERAL DE TECNOLOGIAS DE INFORMACION</v>
          </cell>
        </row>
        <row r="577">
          <cell r="A577">
            <v>61312</v>
          </cell>
          <cell r="B577" t="str">
            <v>UNIDAD DE SERVICIOS DE INFORMACIÓN ESTADÍSTICA Y GEOGRÁFICA</v>
          </cell>
          <cell r="C577" t="str">
            <v>DIRECCIÓN GENERAL DE TECNOLOGIAS DE INFORMACION</v>
          </cell>
        </row>
        <row r="578">
          <cell r="A578">
            <v>61313</v>
          </cell>
          <cell r="B578" t="str">
            <v>DIRECCIÓN DE INFRAESTRUCTURA Y TELECOMUNICACIONES</v>
          </cell>
          <cell r="C578" t="str">
            <v>DIRECCIÓN GENERAL DE TECNOLOGIAS DE INFORMACION</v>
          </cell>
        </row>
        <row r="579">
          <cell r="A579">
            <v>61314</v>
          </cell>
          <cell r="B579" t="str">
            <v>DIRECCIÓN DE SISTEMAS</v>
          </cell>
          <cell r="C579" t="str">
            <v>DIRECCIÓN GENERAL DE TECNOLOGIAS DE INFORMACION</v>
          </cell>
        </row>
        <row r="580">
          <cell r="A580">
            <v>61400</v>
          </cell>
          <cell r="B580" t="str">
            <v>DIRECCIÓN DE ATENCIÓN A DIPUTADOS</v>
          </cell>
          <cell r="C580" t="str">
            <v>DIRECCIÓN DE ATENCION A DIPUTADOS</v>
          </cell>
        </row>
        <row r="581">
          <cell r="A581">
            <v>61410</v>
          </cell>
          <cell r="B581" t="str">
            <v>DIRECCIÓN DE ATENCIÓN A DIPUTADOS</v>
          </cell>
          <cell r="C581" t="str">
            <v>DIRECCIÓN DE ATENCION A DIPUTADOS</v>
          </cell>
        </row>
        <row r="582">
          <cell r="A582">
            <v>70000</v>
          </cell>
          <cell r="B582" t="str">
            <v>INTERPARLAMENTARIAS</v>
          </cell>
          <cell r="C582" t="str">
            <v>INTERPARLAMENTARIAS</v>
          </cell>
        </row>
        <row r="583">
          <cell r="A583">
            <v>70100</v>
          </cell>
          <cell r="B583" t="str">
            <v>INTERPARLAMENTARIAS</v>
          </cell>
          <cell r="C583" t="str">
            <v>INTERPARLAMENTARIAS</v>
          </cell>
        </row>
        <row r="584">
          <cell r="A584">
            <v>70110</v>
          </cell>
          <cell r="B584" t="str">
            <v>MÉXICO - E.E.U.U.</v>
          </cell>
          <cell r="C584" t="str">
            <v>INTERPARLAMENTARIAS</v>
          </cell>
        </row>
        <row r="585">
          <cell r="A585">
            <v>70120</v>
          </cell>
          <cell r="B585" t="str">
            <v>MÉXICO - CANADÁ</v>
          </cell>
          <cell r="C585" t="str">
            <v>INTERPARLAMENTARIAS</v>
          </cell>
        </row>
        <row r="586">
          <cell r="A586">
            <v>70130</v>
          </cell>
          <cell r="B586" t="str">
            <v>MÉXICO - UNIÓN EUROPEA</v>
          </cell>
          <cell r="C586" t="str">
            <v>INTERPARLAMENTARIAS</v>
          </cell>
        </row>
        <row r="587">
          <cell r="A587">
            <v>70140</v>
          </cell>
          <cell r="B587" t="str">
            <v>PAR - LATINO</v>
          </cell>
          <cell r="C587" t="str">
            <v>INTERPARLAMENTARIAS</v>
          </cell>
        </row>
        <row r="588">
          <cell r="A588">
            <v>70150</v>
          </cell>
          <cell r="B588" t="str">
            <v>MÉXICO - ESPAÑA</v>
          </cell>
          <cell r="C588" t="str">
            <v>INTERPARLAMENTARIAS</v>
          </cell>
        </row>
        <row r="589">
          <cell r="A589">
            <v>70160</v>
          </cell>
          <cell r="B589" t="str">
            <v>IBEROAMERICANA DE COMISIONES DE CIENCIA Y TECNOLOGÍA</v>
          </cell>
          <cell r="C589" t="str">
            <v>INTERPARLAMENTARIAS</v>
          </cell>
        </row>
        <row r="590">
          <cell r="A590">
            <v>70170</v>
          </cell>
          <cell r="B590" t="str">
            <v>MÉXICO PARLAMENTO CENTROAMERICANO</v>
          </cell>
          <cell r="C590" t="str">
            <v>INTERPARLAMENTARIAS</v>
          </cell>
        </row>
        <row r="591">
          <cell r="A591">
            <v>70180</v>
          </cell>
          <cell r="B591" t="str">
            <v>MÉXICO - CHILE</v>
          </cell>
          <cell r="C591" t="str">
            <v>INTERPARLAMENTARIAS</v>
          </cell>
        </row>
        <row r="592">
          <cell r="A592">
            <v>70190</v>
          </cell>
          <cell r="B592" t="str">
            <v>MÉXICO - CUBA</v>
          </cell>
          <cell r="C592" t="str">
            <v>INTERPARLAMENTARIAS</v>
          </cell>
        </row>
        <row r="593">
          <cell r="A593">
            <v>70400</v>
          </cell>
          <cell r="B593" t="str">
            <v>GRUPOS DE AMISTAD</v>
          </cell>
          <cell r="C593" t="str">
            <v>GRUPOS DE AMISTAD</v>
          </cell>
        </row>
        <row r="594">
          <cell r="A594">
            <v>70433</v>
          </cell>
          <cell r="B594" t="str">
            <v>MÉXICO - NICARAGUA</v>
          </cell>
          <cell r="C594" t="str">
            <v>GRUPOS DE AMISTAD</v>
          </cell>
        </row>
        <row r="595">
          <cell r="A595">
            <v>70437</v>
          </cell>
          <cell r="B595" t="str">
            <v>MÉXICO - PORTUGAL</v>
          </cell>
          <cell r="C595" t="str">
            <v>GRUPOS DE AMISTAD</v>
          </cell>
        </row>
        <row r="596">
          <cell r="A596">
            <v>70447</v>
          </cell>
          <cell r="B596" t="str">
            <v>MÉXICO - MERCOSUR</v>
          </cell>
          <cell r="C596" t="str">
            <v>GRUPOS DE AMISTAD</v>
          </cell>
        </row>
        <row r="597">
          <cell r="A597">
            <v>80000</v>
          </cell>
          <cell r="B597" t="str">
            <v>OTROS CENTROS DE COSTOS</v>
          </cell>
          <cell r="C597" t="str">
            <v>OTROS CENTROS DE COSTOS (VARIOS)</v>
          </cell>
        </row>
        <row r="598">
          <cell r="A598">
            <v>81000</v>
          </cell>
          <cell r="B598" t="str">
            <v>VARIOS</v>
          </cell>
          <cell r="C598" t="str">
            <v>OTROS CENTROS DE COSTOS (VARIOS)</v>
          </cell>
        </row>
        <row r="599">
          <cell r="A599">
            <v>81010</v>
          </cell>
          <cell r="B599" t="str">
            <v>BANAMEX</v>
          </cell>
          <cell r="C599" t="str">
            <v>OTROS CENTROS DE COSTOS (VARIOS)</v>
          </cell>
        </row>
        <row r="600">
          <cell r="A600">
            <v>81020</v>
          </cell>
          <cell r="B600" t="str">
            <v>BBVA BANCOMER</v>
          </cell>
          <cell r="C600" t="str">
            <v>OTROS CENTROS DE COSTOS (VARIOS)</v>
          </cell>
        </row>
      </sheetData>
      <sheetData sheetId="1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da. ENERO-2000"/>
      <sheetName val="2da. FEBRERO-2000"/>
      <sheetName val="1a. MARZO-2000"/>
      <sheetName val="2da. MARZO-2000"/>
      <sheetName val="2da. ABRIL-2000"/>
      <sheetName val="2da. MAYO-2000"/>
      <sheetName val="2da. JUNIO-2000"/>
      <sheetName val="2da. JULIO-2000"/>
      <sheetName val="1a. AGOSTO-2000"/>
      <sheetName val="2da. AGOSTO-2000"/>
      <sheetName val="2da. SEPTIEMBRE-2000"/>
      <sheetName val="1a. OCTUBRE-2000"/>
      <sheetName val="2da. OCTUBRE-2000"/>
      <sheetName val="1a. NOVIEMBRE-2000"/>
      <sheetName val="GENERAL-MESES-2000"/>
      <sheetName val="GENERAL-DINERO-2000"/>
      <sheetName val="2da. NOVIEMBRE-2000"/>
    </sheetNames>
    <sheetDataSet>
      <sheetData sheetId="0">
        <row r="10">
          <cell r="A10" t="str">
            <v>Emple.</v>
          </cell>
          <cell r="B10" t="str">
            <v>Nombre</v>
          </cell>
          <cell r="C10" t="str">
            <v>Nivel</v>
          </cell>
          <cell r="D10" t="str">
            <v>Mensual</v>
          </cell>
          <cell r="E10" t="str">
            <v>Paga</v>
          </cell>
          <cell r="F10" t="str">
            <v>Dias</v>
          </cell>
          <cell r="G10" t="str">
            <v>Clave (31)</v>
          </cell>
          <cell r="H10" t="str">
            <v>Anteriores</v>
          </cell>
          <cell r="I10" t="str">
            <v>Dias</v>
          </cell>
          <cell r="J10" t="str">
            <v>Clave (31)</v>
          </cell>
          <cell r="K10" t="str">
            <v>Observaciones</v>
          </cell>
        </row>
        <row r="11">
          <cell r="A11">
            <v>3</v>
          </cell>
          <cell r="B11" t="str">
            <v>ABARCA JAIN GILBERTO</v>
          </cell>
          <cell r="C11" t="str">
            <v>26A03805</v>
          </cell>
          <cell r="D11">
            <v>2860</v>
          </cell>
          <cell r="E11" t="str">
            <v>DICIEMBRE</v>
          </cell>
          <cell r="F11">
            <v>4</v>
          </cell>
          <cell r="G11">
            <v>381.33</v>
          </cell>
        </row>
        <row r="12">
          <cell r="A12">
            <v>6</v>
          </cell>
          <cell r="B12" t="str">
            <v>ACATA HERNANDEZ MARIA DE LA LUZ</v>
          </cell>
          <cell r="C12" t="str">
            <v>27 S05810</v>
          </cell>
          <cell r="D12">
            <v>2994</v>
          </cell>
          <cell r="E12" t="str">
            <v>DICIEMBRE</v>
          </cell>
          <cell r="F12">
            <v>4</v>
          </cell>
          <cell r="G12">
            <v>399.2</v>
          </cell>
        </row>
        <row r="13">
          <cell r="A13">
            <v>7</v>
          </cell>
          <cell r="B13" t="str">
            <v>ACATA HERNANDEZ RENATO ANGEL</v>
          </cell>
          <cell r="C13" t="str">
            <v>19T03807</v>
          </cell>
          <cell r="D13">
            <v>2176</v>
          </cell>
          <cell r="E13" t="str">
            <v>DICIEMBRE</v>
          </cell>
          <cell r="F13">
            <v>4</v>
          </cell>
          <cell r="G13">
            <v>290.13</v>
          </cell>
        </row>
        <row r="14">
          <cell r="A14">
            <v>11</v>
          </cell>
          <cell r="B14" t="str">
            <v>ACEVEDO ZARAGOZA ENRIQUE</v>
          </cell>
          <cell r="C14" t="str">
            <v>27 Z T03805</v>
          </cell>
          <cell r="D14">
            <v>3081</v>
          </cell>
          <cell r="E14" t="str">
            <v>DICIEMBRE</v>
          </cell>
          <cell r="F14">
            <v>4</v>
          </cell>
          <cell r="G14">
            <v>410.8</v>
          </cell>
        </row>
        <row r="15">
          <cell r="A15">
            <v>16</v>
          </cell>
          <cell r="B15" t="str">
            <v>ACOSTA GRANADOS ALFREDO</v>
          </cell>
          <cell r="C15" t="str">
            <v>23A03804</v>
          </cell>
          <cell r="D15">
            <v>2582</v>
          </cell>
          <cell r="E15" t="str">
            <v>DICIEMBRE</v>
          </cell>
          <cell r="F15">
            <v>4</v>
          </cell>
          <cell r="G15">
            <v>344.27</v>
          </cell>
        </row>
        <row r="16">
          <cell r="A16">
            <v>17</v>
          </cell>
          <cell r="B16" t="str">
            <v>ACOSTA HERNANDEZ CIRO</v>
          </cell>
          <cell r="C16" t="str">
            <v>26A03805</v>
          </cell>
          <cell r="D16">
            <v>2860</v>
          </cell>
          <cell r="E16" t="str">
            <v>DICIEMBRE</v>
          </cell>
          <cell r="F16">
            <v>4</v>
          </cell>
          <cell r="G16">
            <v>381.33</v>
          </cell>
        </row>
        <row r="17">
          <cell r="A17">
            <v>6388</v>
          </cell>
          <cell r="B17" t="str">
            <v>ACOSTA SANCHEZ JULIO</v>
          </cell>
          <cell r="C17" t="str">
            <v>21T05808</v>
          </cell>
          <cell r="D17">
            <v>2356</v>
          </cell>
          <cell r="E17" t="str">
            <v>DICIEMBRE</v>
          </cell>
          <cell r="F17">
            <v>4</v>
          </cell>
          <cell r="G17">
            <v>314.13</v>
          </cell>
        </row>
        <row r="18">
          <cell r="A18">
            <v>18</v>
          </cell>
          <cell r="B18" t="str">
            <v>ACOSTA SANCHEZ MARIA GUADALUPE</v>
          </cell>
          <cell r="C18" t="str">
            <v>26A03805</v>
          </cell>
          <cell r="D18">
            <v>2860</v>
          </cell>
          <cell r="E18" t="str">
            <v>DICIEMBRE</v>
          </cell>
          <cell r="F18">
            <v>4</v>
          </cell>
          <cell r="G18">
            <v>381.33</v>
          </cell>
        </row>
        <row r="19">
          <cell r="A19">
            <v>19</v>
          </cell>
          <cell r="B19" t="str">
            <v>ACOSTA SANCHEZ SOFIA GRACIELA</v>
          </cell>
          <cell r="C19" t="str">
            <v>25A01806</v>
          </cell>
          <cell r="D19">
            <v>2733</v>
          </cell>
          <cell r="E19" t="str">
            <v>DICIEMBRE</v>
          </cell>
          <cell r="F19">
            <v>4</v>
          </cell>
          <cell r="G19">
            <v>364.4</v>
          </cell>
        </row>
        <row r="20">
          <cell r="A20">
            <v>25</v>
          </cell>
          <cell r="B20" t="str">
            <v>AGUILAR ACOSTA AGUSTIN</v>
          </cell>
          <cell r="C20" t="str">
            <v>23S05806</v>
          </cell>
          <cell r="D20">
            <v>2582</v>
          </cell>
          <cell r="E20" t="str">
            <v>DICIEMBRE</v>
          </cell>
          <cell r="F20">
            <v>4</v>
          </cell>
          <cell r="G20">
            <v>344.27</v>
          </cell>
        </row>
        <row r="21">
          <cell r="A21">
            <v>26</v>
          </cell>
          <cell r="B21" t="str">
            <v>AGUILAR AGUILAR JESUS SALVADOR</v>
          </cell>
          <cell r="C21" t="str">
            <v>25T03804</v>
          </cell>
          <cell r="D21">
            <v>2733</v>
          </cell>
          <cell r="E21" t="str">
            <v>DICIEMBRE</v>
          </cell>
          <cell r="F21">
            <v>4</v>
          </cell>
          <cell r="G21">
            <v>364.4</v>
          </cell>
        </row>
        <row r="22">
          <cell r="A22">
            <v>27</v>
          </cell>
          <cell r="B22" t="str">
            <v>AGUILAR AGUILAR MARIA DEL ROCIO</v>
          </cell>
          <cell r="C22" t="str">
            <v>26A03805</v>
          </cell>
          <cell r="D22">
            <v>2860</v>
          </cell>
          <cell r="E22" t="str">
            <v>DICIEMBRE</v>
          </cell>
          <cell r="F22">
            <v>4</v>
          </cell>
          <cell r="G22">
            <v>381.33</v>
          </cell>
        </row>
        <row r="23">
          <cell r="A23">
            <v>33</v>
          </cell>
          <cell r="B23" t="str">
            <v>AGUILAR CRUZ EMMA</v>
          </cell>
          <cell r="C23" t="str">
            <v>20A01821</v>
          </cell>
          <cell r="D23">
            <v>2253</v>
          </cell>
          <cell r="E23" t="str">
            <v>DICIEMBRE</v>
          </cell>
          <cell r="F23">
            <v>4</v>
          </cell>
          <cell r="G23">
            <v>300.39999999999998</v>
          </cell>
        </row>
        <row r="24">
          <cell r="A24">
            <v>34</v>
          </cell>
          <cell r="B24" t="str">
            <v>AGUILAR GUERRERO JOSE</v>
          </cell>
          <cell r="C24" t="str">
            <v>25S05803</v>
          </cell>
          <cell r="D24">
            <v>2733</v>
          </cell>
          <cell r="E24" t="str">
            <v>DICIEMBRE</v>
          </cell>
          <cell r="F24">
            <v>4</v>
          </cell>
          <cell r="G24">
            <v>364.4</v>
          </cell>
        </row>
        <row r="25">
          <cell r="A25">
            <v>38</v>
          </cell>
          <cell r="B25" t="str">
            <v>AGUILAR NIEVA FULGENCIO</v>
          </cell>
          <cell r="C25" t="str">
            <v>19S01803</v>
          </cell>
          <cell r="D25">
            <v>2176</v>
          </cell>
          <cell r="E25" t="str">
            <v>DICIEMBRE</v>
          </cell>
          <cell r="F25">
            <v>4</v>
          </cell>
          <cell r="G25">
            <v>290.13</v>
          </cell>
        </row>
        <row r="26">
          <cell r="A26">
            <v>41</v>
          </cell>
          <cell r="B26" t="str">
            <v>AGUILAR Y MAGA%A JUANA CARMEN</v>
          </cell>
          <cell r="C26" t="str">
            <v>24T03810</v>
          </cell>
          <cell r="D26">
            <v>2611</v>
          </cell>
          <cell r="E26" t="str">
            <v>DICIEMBRE</v>
          </cell>
          <cell r="F26">
            <v>4</v>
          </cell>
          <cell r="G26">
            <v>348.13</v>
          </cell>
        </row>
        <row r="27">
          <cell r="A27">
            <v>43</v>
          </cell>
          <cell r="B27" t="str">
            <v>AGUILERA MEDINA ADRIANA</v>
          </cell>
          <cell r="C27" t="str">
            <v>21A01805</v>
          </cell>
          <cell r="D27">
            <v>2356</v>
          </cell>
          <cell r="E27" t="str">
            <v>DICIEMBRE</v>
          </cell>
          <cell r="F27">
            <v>4</v>
          </cell>
          <cell r="G27">
            <v>314.13</v>
          </cell>
        </row>
        <row r="28">
          <cell r="A28">
            <v>44</v>
          </cell>
          <cell r="B28" t="str">
            <v>AGUIRRE BISTRAIN JUAN JOSE</v>
          </cell>
          <cell r="C28" t="str">
            <v>20A01821</v>
          </cell>
          <cell r="D28">
            <v>2253</v>
          </cell>
          <cell r="E28" t="str">
            <v>DICIEMBRE</v>
          </cell>
          <cell r="F28">
            <v>4</v>
          </cell>
          <cell r="G28">
            <v>300.39999999999998</v>
          </cell>
        </row>
        <row r="29">
          <cell r="A29">
            <v>50</v>
          </cell>
          <cell r="B29" t="str">
            <v>AGUIRRE SALAZAR SUSANA</v>
          </cell>
          <cell r="C29" t="str">
            <v>25A01806</v>
          </cell>
          <cell r="D29">
            <v>2733</v>
          </cell>
          <cell r="E29" t="str">
            <v>DICIEMBRE</v>
          </cell>
          <cell r="F29">
            <v>4</v>
          </cell>
          <cell r="G29">
            <v>364.4</v>
          </cell>
        </row>
        <row r="30">
          <cell r="A30">
            <v>51</v>
          </cell>
          <cell r="B30" t="str">
            <v>AGUIRRE SEGOVIANO JOAQUIN</v>
          </cell>
          <cell r="C30" t="str">
            <v>23S05806</v>
          </cell>
          <cell r="D30">
            <v>2582</v>
          </cell>
          <cell r="E30" t="str">
            <v>DICIEMBRE</v>
          </cell>
          <cell r="F30">
            <v>4</v>
          </cell>
          <cell r="G30">
            <v>344.27</v>
          </cell>
        </row>
        <row r="31">
          <cell r="A31">
            <v>53</v>
          </cell>
          <cell r="B31" t="str">
            <v>AGUIRRE SOSA ROSA MARIA</v>
          </cell>
          <cell r="C31" t="str">
            <v>26A03805</v>
          </cell>
          <cell r="D31">
            <v>2860</v>
          </cell>
          <cell r="E31" t="str">
            <v>DICIEMBRE</v>
          </cell>
          <cell r="F31">
            <v>4</v>
          </cell>
          <cell r="G31">
            <v>381.33</v>
          </cell>
        </row>
        <row r="32">
          <cell r="A32">
            <v>54</v>
          </cell>
          <cell r="B32" t="str">
            <v>AHUATZIN SERRANO ENRIQUE</v>
          </cell>
          <cell r="C32" t="str">
            <v>21S01804</v>
          </cell>
          <cell r="D32">
            <v>2356</v>
          </cell>
          <cell r="E32" t="str">
            <v>DICIEMBRE</v>
          </cell>
          <cell r="F32">
            <v>4</v>
          </cell>
          <cell r="G32">
            <v>314.13</v>
          </cell>
        </row>
        <row r="33">
          <cell r="A33">
            <v>55</v>
          </cell>
          <cell r="B33" t="str">
            <v>AHUATZIN SERRANO MARIA DEL REFUGIO</v>
          </cell>
          <cell r="C33" t="str">
            <v>19S01803</v>
          </cell>
          <cell r="D33">
            <v>2176</v>
          </cell>
          <cell r="E33" t="str">
            <v>DICIEMBRE</v>
          </cell>
          <cell r="F33">
            <v>4</v>
          </cell>
          <cell r="G33">
            <v>290.13</v>
          </cell>
        </row>
        <row r="34">
          <cell r="A34">
            <v>6906</v>
          </cell>
          <cell r="B34" t="str">
            <v>AHUMADA AMEZCUA JORGE</v>
          </cell>
          <cell r="C34" t="str">
            <v>19S01803</v>
          </cell>
          <cell r="D34">
            <v>2176</v>
          </cell>
          <cell r="E34" t="str">
            <v>DICIEMBRE</v>
          </cell>
          <cell r="F34">
            <v>4</v>
          </cell>
          <cell r="G34">
            <v>290.13</v>
          </cell>
        </row>
        <row r="35">
          <cell r="A35">
            <v>64</v>
          </cell>
          <cell r="B35" t="str">
            <v>ALATORRE MORALES HECTOR</v>
          </cell>
          <cell r="C35" t="str">
            <v>27 Z T03805</v>
          </cell>
          <cell r="D35">
            <v>3081</v>
          </cell>
          <cell r="E35" t="str">
            <v>DICIEMBRE</v>
          </cell>
          <cell r="F35">
            <v>4</v>
          </cell>
          <cell r="G35">
            <v>410.8</v>
          </cell>
        </row>
        <row r="36">
          <cell r="A36">
            <v>67</v>
          </cell>
          <cell r="B36" t="str">
            <v>ALBA GARCIA ISMAEL</v>
          </cell>
          <cell r="C36" t="str">
            <v>26A03805</v>
          </cell>
          <cell r="D36">
            <v>2860</v>
          </cell>
          <cell r="E36" t="str">
            <v>DICIEMBRE</v>
          </cell>
          <cell r="F36">
            <v>4</v>
          </cell>
          <cell r="G36">
            <v>381.33</v>
          </cell>
        </row>
        <row r="37">
          <cell r="A37">
            <v>68</v>
          </cell>
          <cell r="B37" t="str">
            <v>ALBA GODINEZ PEDRO</v>
          </cell>
          <cell r="C37" t="str">
            <v>20S05805</v>
          </cell>
          <cell r="D37">
            <v>2253</v>
          </cell>
          <cell r="E37" t="str">
            <v>DICIEMBRE</v>
          </cell>
          <cell r="F37">
            <v>4</v>
          </cell>
          <cell r="G37">
            <v>300.39999999999998</v>
          </cell>
        </row>
        <row r="38">
          <cell r="A38">
            <v>83</v>
          </cell>
          <cell r="B38" t="str">
            <v>ALEGRIA RAMIREZ FRANCISCA</v>
          </cell>
          <cell r="C38" t="str">
            <v>22A02804</v>
          </cell>
          <cell r="D38">
            <v>2466</v>
          </cell>
          <cell r="E38" t="str">
            <v>DICIEMBRE</v>
          </cell>
          <cell r="F38">
            <v>4</v>
          </cell>
          <cell r="G38">
            <v>328.8</v>
          </cell>
        </row>
        <row r="39">
          <cell r="A39">
            <v>92</v>
          </cell>
          <cell r="B39" t="str">
            <v>ALMARAZ Y MONROY JESUS</v>
          </cell>
          <cell r="C39" t="str">
            <v>23A03804</v>
          </cell>
          <cell r="D39">
            <v>2582</v>
          </cell>
          <cell r="E39" t="str">
            <v>DICIEMBRE</v>
          </cell>
          <cell r="F39">
            <v>4</v>
          </cell>
          <cell r="G39">
            <v>344.27</v>
          </cell>
        </row>
        <row r="40">
          <cell r="A40">
            <v>96</v>
          </cell>
          <cell r="B40" t="str">
            <v>ALONSO CASTRO JOSE ISMAEL JESUS</v>
          </cell>
          <cell r="C40" t="str">
            <v>27 S05810</v>
          </cell>
          <cell r="D40">
            <v>2994</v>
          </cell>
          <cell r="E40" t="str">
            <v>DICIEMBRE</v>
          </cell>
          <cell r="F40">
            <v>4</v>
          </cell>
          <cell r="G40">
            <v>399.2</v>
          </cell>
        </row>
        <row r="41">
          <cell r="A41">
            <v>102</v>
          </cell>
          <cell r="B41" t="str">
            <v>ALTAMIRANO LEY JOSE EFRAIN</v>
          </cell>
          <cell r="C41" t="str">
            <v>24T03810</v>
          </cell>
          <cell r="D41">
            <v>2611</v>
          </cell>
          <cell r="E41" t="str">
            <v>DICIEMBRE</v>
          </cell>
          <cell r="F41">
            <v>4</v>
          </cell>
          <cell r="G41">
            <v>348.13</v>
          </cell>
        </row>
        <row r="42">
          <cell r="A42">
            <v>103</v>
          </cell>
          <cell r="B42" t="str">
            <v>ALTAMIRANO VASQUEZ LEONIDES MARIA</v>
          </cell>
          <cell r="C42" t="str">
            <v>20A01821</v>
          </cell>
          <cell r="D42">
            <v>2253</v>
          </cell>
          <cell r="E42" t="str">
            <v>DICIEMBRE</v>
          </cell>
          <cell r="F42">
            <v>4</v>
          </cell>
          <cell r="G42">
            <v>300.39999999999998</v>
          </cell>
        </row>
        <row r="43">
          <cell r="A43">
            <v>107</v>
          </cell>
          <cell r="B43" t="str">
            <v>ALVARADO ARZAMENDI VICTOR JESUS</v>
          </cell>
          <cell r="C43" t="str">
            <v>19S01803</v>
          </cell>
          <cell r="D43">
            <v>2176</v>
          </cell>
          <cell r="E43" t="str">
            <v>DICIEMBRE</v>
          </cell>
          <cell r="F43">
            <v>4</v>
          </cell>
          <cell r="G43">
            <v>290.13</v>
          </cell>
        </row>
        <row r="44">
          <cell r="A44">
            <v>108</v>
          </cell>
          <cell r="B44" t="str">
            <v>ALVARADO CASTILLO BLANCA ESTELA</v>
          </cell>
          <cell r="C44" t="str">
            <v>20A03803</v>
          </cell>
          <cell r="D44">
            <v>2253</v>
          </cell>
          <cell r="E44" t="str">
            <v>DICIEMBRE</v>
          </cell>
          <cell r="F44">
            <v>4</v>
          </cell>
          <cell r="G44">
            <v>300.39999999999998</v>
          </cell>
        </row>
        <row r="45">
          <cell r="A45">
            <v>109</v>
          </cell>
          <cell r="B45" t="str">
            <v>ALVARADO CASTILLO TERESA DE JESUS</v>
          </cell>
          <cell r="C45" t="str">
            <v>27 Z A03806</v>
          </cell>
          <cell r="D45">
            <v>3081</v>
          </cell>
          <cell r="E45" t="str">
            <v>DICIEMBRE</v>
          </cell>
          <cell r="F45">
            <v>4</v>
          </cell>
          <cell r="G45">
            <v>410.8</v>
          </cell>
        </row>
        <row r="46">
          <cell r="A46">
            <v>118</v>
          </cell>
          <cell r="B46" t="str">
            <v>ALVAREZ GONZALEZ LAURA</v>
          </cell>
          <cell r="C46" t="str">
            <v>25S05803</v>
          </cell>
          <cell r="D46">
            <v>2733</v>
          </cell>
          <cell r="E46" t="str">
            <v>DICIEMBRE</v>
          </cell>
          <cell r="F46">
            <v>4</v>
          </cell>
          <cell r="G46">
            <v>364.4</v>
          </cell>
        </row>
        <row r="47">
          <cell r="A47">
            <v>119</v>
          </cell>
          <cell r="B47" t="str">
            <v>ALVAREZ GONZALEZ ROSA</v>
          </cell>
          <cell r="C47" t="str">
            <v>23S05806</v>
          </cell>
          <cell r="D47">
            <v>2582</v>
          </cell>
          <cell r="E47" t="str">
            <v>DICIEMBRE</v>
          </cell>
          <cell r="F47">
            <v>4</v>
          </cell>
          <cell r="G47">
            <v>344.27</v>
          </cell>
        </row>
        <row r="48">
          <cell r="A48">
            <v>122</v>
          </cell>
          <cell r="B48" t="str">
            <v>ALVAREZ INCLAN SANDRA</v>
          </cell>
          <cell r="C48" t="str">
            <v>22T03803</v>
          </cell>
          <cell r="D48">
            <v>2466</v>
          </cell>
          <cell r="E48" t="str">
            <v>DICIEMBRE</v>
          </cell>
          <cell r="F48">
            <v>4</v>
          </cell>
          <cell r="G48">
            <v>328.8</v>
          </cell>
        </row>
        <row r="49">
          <cell r="A49">
            <v>125</v>
          </cell>
          <cell r="B49" t="str">
            <v>AMADOR QUINTERO MARTHA</v>
          </cell>
          <cell r="C49" t="str">
            <v>20A01821</v>
          </cell>
          <cell r="D49">
            <v>2253</v>
          </cell>
          <cell r="E49" t="str">
            <v>DICIEMBRE</v>
          </cell>
          <cell r="F49">
            <v>4</v>
          </cell>
          <cell r="G49">
            <v>300.39999999999998</v>
          </cell>
        </row>
        <row r="50">
          <cell r="A50">
            <v>126</v>
          </cell>
          <cell r="B50" t="str">
            <v>AMAYA JIMENEZ DELFINA</v>
          </cell>
          <cell r="C50" t="str">
            <v>27 Z A03806</v>
          </cell>
          <cell r="D50">
            <v>3081</v>
          </cell>
          <cell r="E50" t="str">
            <v>DICIEMBRE</v>
          </cell>
          <cell r="F50">
            <v>4</v>
          </cell>
          <cell r="G50">
            <v>410.8</v>
          </cell>
        </row>
        <row r="51">
          <cell r="A51">
            <v>128</v>
          </cell>
          <cell r="B51" t="str">
            <v>AMEZCUA AYALA MA DE LOURDES MATIANA</v>
          </cell>
          <cell r="C51" t="str">
            <v>24T03810</v>
          </cell>
          <cell r="D51">
            <v>2611</v>
          </cell>
          <cell r="E51" t="str">
            <v>DICIEMBRE</v>
          </cell>
          <cell r="F51">
            <v>4</v>
          </cell>
          <cell r="G51">
            <v>348.13</v>
          </cell>
        </row>
        <row r="52">
          <cell r="A52">
            <v>132</v>
          </cell>
          <cell r="B52" t="str">
            <v>AMEZQUITA AMAYA ROMAN</v>
          </cell>
          <cell r="C52" t="str">
            <v>23A03804</v>
          </cell>
          <cell r="D52">
            <v>2582</v>
          </cell>
          <cell r="E52" t="str">
            <v>DICIEMBRE</v>
          </cell>
          <cell r="F52">
            <v>4</v>
          </cell>
          <cell r="G52">
            <v>344.27</v>
          </cell>
        </row>
        <row r="53">
          <cell r="A53">
            <v>133</v>
          </cell>
          <cell r="B53" t="str">
            <v>AMEZQUITA AMEZQUITA PEDRO</v>
          </cell>
          <cell r="C53" t="str">
            <v>27 ZA T03823</v>
          </cell>
          <cell r="D53">
            <v>3168</v>
          </cell>
          <cell r="E53" t="str">
            <v>DICIEMBRE</v>
          </cell>
          <cell r="F53">
            <v>4</v>
          </cell>
          <cell r="G53">
            <v>422.4</v>
          </cell>
        </row>
        <row r="54">
          <cell r="A54">
            <v>135</v>
          </cell>
          <cell r="B54" t="str">
            <v>AMUCHASTEGUI NAVARRETE LILIA</v>
          </cell>
          <cell r="C54" t="str">
            <v>25A01806</v>
          </cell>
          <cell r="D54">
            <v>2733</v>
          </cell>
          <cell r="E54" t="str">
            <v>DICIEMBRE</v>
          </cell>
          <cell r="F54">
            <v>4</v>
          </cell>
          <cell r="G54">
            <v>364.4</v>
          </cell>
        </row>
        <row r="55">
          <cell r="A55">
            <v>137</v>
          </cell>
          <cell r="B55" t="str">
            <v>ANAYA SALAZAR NORMA LAURA</v>
          </cell>
          <cell r="C55" t="str">
            <v>27 A01807</v>
          </cell>
          <cell r="D55">
            <v>2994</v>
          </cell>
          <cell r="E55" t="str">
            <v>DICIEMBRE</v>
          </cell>
          <cell r="F55">
            <v>4</v>
          </cell>
          <cell r="G55">
            <v>399.2</v>
          </cell>
        </row>
        <row r="56">
          <cell r="A56">
            <v>138</v>
          </cell>
          <cell r="B56" t="str">
            <v>ANAYA VILLAZANA NATIVIDAD</v>
          </cell>
          <cell r="C56" t="str">
            <v>19S01803</v>
          </cell>
          <cell r="D56">
            <v>2176</v>
          </cell>
          <cell r="E56" t="str">
            <v>DICIEMBRE</v>
          </cell>
          <cell r="F56">
            <v>4</v>
          </cell>
          <cell r="G56">
            <v>290.13</v>
          </cell>
        </row>
        <row r="57">
          <cell r="A57">
            <v>141</v>
          </cell>
          <cell r="B57" t="str">
            <v>ANDRADE MULATO SUSANA</v>
          </cell>
          <cell r="C57" t="str">
            <v>25A01806</v>
          </cell>
          <cell r="D57">
            <v>2733</v>
          </cell>
          <cell r="E57" t="str">
            <v>DICIEMBRE</v>
          </cell>
          <cell r="F57">
            <v>4</v>
          </cell>
          <cell r="G57">
            <v>364.4</v>
          </cell>
        </row>
        <row r="58">
          <cell r="A58">
            <v>143</v>
          </cell>
          <cell r="B58" t="str">
            <v>ANDRADE SEGURA JOSEFINA</v>
          </cell>
          <cell r="C58" t="str">
            <v>27 ZA T03823</v>
          </cell>
          <cell r="D58">
            <v>3168</v>
          </cell>
          <cell r="E58" t="str">
            <v>DICIEMBRE</v>
          </cell>
          <cell r="F58">
            <v>4</v>
          </cell>
          <cell r="G58">
            <v>422.4</v>
          </cell>
        </row>
        <row r="59">
          <cell r="A59">
            <v>147</v>
          </cell>
          <cell r="B59" t="str">
            <v>ANGELES GARCIA MARIA DE LA LUZ</v>
          </cell>
          <cell r="C59" t="str">
            <v>23A03804</v>
          </cell>
          <cell r="D59">
            <v>2582</v>
          </cell>
          <cell r="E59" t="str">
            <v>DICIEMBRE</v>
          </cell>
          <cell r="F59">
            <v>4</v>
          </cell>
          <cell r="G59">
            <v>344.27</v>
          </cell>
        </row>
        <row r="60">
          <cell r="A60">
            <v>5972</v>
          </cell>
          <cell r="B60" t="str">
            <v>ANGELES GARCIA VICTOR MANUEL</v>
          </cell>
          <cell r="C60" t="str">
            <v>20A01821</v>
          </cell>
          <cell r="D60">
            <v>2253</v>
          </cell>
          <cell r="E60" t="str">
            <v>DICIEMBRE</v>
          </cell>
          <cell r="F60">
            <v>4</v>
          </cell>
          <cell r="G60">
            <v>300.39999999999998</v>
          </cell>
        </row>
        <row r="61">
          <cell r="A61">
            <v>154</v>
          </cell>
          <cell r="B61" t="str">
            <v>ANZALDO TRAPAGA ALFREDO</v>
          </cell>
          <cell r="C61" t="str">
            <v>27 Z T03812</v>
          </cell>
          <cell r="D61">
            <v>3081</v>
          </cell>
          <cell r="E61" t="str">
            <v>DICIEMBRE</v>
          </cell>
          <cell r="F61">
            <v>4</v>
          </cell>
          <cell r="G61">
            <v>410.8</v>
          </cell>
        </row>
        <row r="62">
          <cell r="A62">
            <v>157</v>
          </cell>
          <cell r="B62" t="str">
            <v>ANZALDO TRAPAGA SALVADOR</v>
          </cell>
          <cell r="C62" t="str">
            <v>27 Z T03812</v>
          </cell>
          <cell r="D62">
            <v>3081</v>
          </cell>
          <cell r="E62" t="str">
            <v>DICIEMBRE</v>
          </cell>
          <cell r="F62">
            <v>4</v>
          </cell>
          <cell r="G62">
            <v>410.8</v>
          </cell>
        </row>
        <row r="63">
          <cell r="A63">
            <v>161</v>
          </cell>
          <cell r="B63" t="str">
            <v>ARAGON DIAZ FRANCISCO</v>
          </cell>
          <cell r="C63" t="str">
            <v>27 Z A03806</v>
          </cell>
          <cell r="D63">
            <v>3081</v>
          </cell>
          <cell r="E63" t="str">
            <v>DICIEMBRE</v>
          </cell>
          <cell r="F63">
            <v>4</v>
          </cell>
          <cell r="G63">
            <v>410.8</v>
          </cell>
        </row>
        <row r="64">
          <cell r="A64">
            <v>164</v>
          </cell>
          <cell r="B64" t="str">
            <v>ARAIZA HERNANDEZ MARTHA</v>
          </cell>
          <cell r="C64" t="str">
            <v>23A03804</v>
          </cell>
          <cell r="D64">
            <v>2582</v>
          </cell>
          <cell r="E64" t="str">
            <v>DICIEMBRE</v>
          </cell>
          <cell r="F64">
            <v>4</v>
          </cell>
          <cell r="G64">
            <v>344.27</v>
          </cell>
        </row>
        <row r="65">
          <cell r="A65">
            <v>167</v>
          </cell>
          <cell r="B65" t="str">
            <v>ARAUJO DE LA CRUZ MARIA MAGDALENA</v>
          </cell>
          <cell r="C65" t="str">
            <v>27 A01807</v>
          </cell>
          <cell r="D65">
            <v>2994</v>
          </cell>
          <cell r="E65" t="str">
            <v>DICIEMBRE</v>
          </cell>
          <cell r="F65">
            <v>4</v>
          </cell>
          <cell r="G65">
            <v>399.2</v>
          </cell>
        </row>
        <row r="66">
          <cell r="A66">
            <v>172</v>
          </cell>
          <cell r="B66" t="str">
            <v>ARBOLEYA CHAVEZ LAURA</v>
          </cell>
          <cell r="C66" t="str">
            <v>26A03805</v>
          </cell>
          <cell r="D66">
            <v>2860</v>
          </cell>
          <cell r="E66" t="str">
            <v>DICIEMBRE</v>
          </cell>
          <cell r="F66">
            <v>4</v>
          </cell>
          <cell r="G66">
            <v>381.33</v>
          </cell>
        </row>
        <row r="67">
          <cell r="A67">
            <v>173</v>
          </cell>
          <cell r="B67" t="str">
            <v>ARCE GUTIERREZ ALICIA ENRIQUETA</v>
          </cell>
          <cell r="C67" t="str">
            <v>27 Z T03805</v>
          </cell>
          <cell r="D67">
            <v>3081</v>
          </cell>
          <cell r="E67" t="str">
            <v>DICIEMBRE</v>
          </cell>
          <cell r="F67">
            <v>4</v>
          </cell>
          <cell r="G67">
            <v>410.8</v>
          </cell>
        </row>
        <row r="68">
          <cell r="A68">
            <v>174</v>
          </cell>
          <cell r="B68" t="str">
            <v>ARCE MORALES ELIZABETH</v>
          </cell>
          <cell r="C68" t="str">
            <v>21T05808</v>
          </cell>
          <cell r="D68">
            <v>2356</v>
          </cell>
          <cell r="E68" t="str">
            <v>DICIEMBRE</v>
          </cell>
          <cell r="F68">
            <v>4</v>
          </cell>
          <cell r="G68">
            <v>314.13</v>
          </cell>
        </row>
        <row r="69">
          <cell r="A69">
            <v>183</v>
          </cell>
          <cell r="B69" t="str">
            <v>ARELLANO HINOJOSA FROYLAN SERGIO</v>
          </cell>
          <cell r="C69" t="str">
            <v>27 S05810</v>
          </cell>
          <cell r="D69">
            <v>2994</v>
          </cell>
          <cell r="E69" t="str">
            <v>DICIEMBRE</v>
          </cell>
          <cell r="F69">
            <v>4</v>
          </cell>
          <cell r="G69">
            <v>399.2</v>
          </cell>
        </row>
        <row r="70">
          <cell r="A70">
            <v>185</v>
          </cell>
          <cell r="B70" t="str">
            <v>ARELLANO SANTANA ANTONIO</v>
          </cell>
          <cell r="C70" t="str">
            <v>23A03804</v>
          </cell>
          <cell r="D70">
            <v>2582</v>
          </cell>
          <cell r="E70" t="str">
            <v>DICIEMBRE</v>
          </cell>
          <cell r="F70">
            <v>4</v>
          </cell>
          <cell r="G70">
            <v>344.27</v>
          </cell>
        </row>
        <row r="71">
          <cell r="A71">
            <v>6905</v>
          </cell>
          <cell r="B71" t="str">
            <v>ARES RIVERA MARIA ISABEL</v>
          </cell>
          <cell r="C71" t="str">
            <v>20A01821</v>
          </cell>
          <cell r="D71">
            <v>2253</v>
          </cell>
          <cell r="E71" t="str">
            <v>DICIEMBRE</v>
          </cell>
          <cell r="F71">
            <v>4</v>
          </cell>
          <cell r="G71">
            <v>300.39999999999998</v>
          </cell>
        </row>
        <row r="72">
          <cell r="A72">
            <v>193</v>
          </cell>
          <cell r="B72" t="str">
            <v>ARGUELLES DAWE JULIETA ALICIA</v>
          </cell>
          <cell r="C72" t="str">
            <v>22T03803</v>
          </cell>
          <cell r="D72">
            <v>2466</v>
          </cell>
          <cell r="E72" t="str">
            <v>DICIEMBRE</v>
          </cell>
          <cell r="F72">
            <v>4</v>
          </cell>
          <cell r="G72">
            <v>328.8</v>
          </cell>
        </row>
        <row r="73">
          <cell r="A73">
            <v>197</v>
          </cell>
          <cell r="B73" t="str">
            <v>ARIZMENDI AVALOS SERGIO ALEJANDRO</v>
          </cell>
          <cell r="C73" t="str">
            <v>21T05808</v>
          </cell>
          <cell r="D73">
            <v>2356</v>
          </cell>
          <cell r="E73" t="str">
            <v>DICIEMBRE</v>
          </cell>
          <cell r="F73">
            <v>4</v>
          </cell>
          <cell r="G73">
            <v>314.13</v>
          </cell>
        </row>
        <row r="74">
          <cell r="A74">
            <v>199</v>
          </cell>
          <cell r="B74" t="str">
            <v>ARMENDARIZ SANDOVAL ANA VIOLETA</v>
          </cell>
          <cell r="C74" t="str">
            <v>21A01805</v>
          </cell>
          <cell r="D74">
            <v>2356</v>
          </cell>
          <cell r="E74" t="str">
            <v>DICIEMBRE</v>
          </cell>
          <cell r="F74">
            <v>4</v>
          </cell>
          <cell r="G74">
            <v>314.13</v>
          </cell>
        </row>
        <row r="75">
          <cell r="A75">
            <v>201</v>
          </cell>
          <cell r="B75" t="str">
            <v>ARMENTA ORTEGA MARIA CONCEPCION</v>
          </cell>
          <cell r="C75" t="str">
            <v>22A02804</v>
          </cell>
          <cell r="D75">
            <v>2466</v>
          </cell>
          <cell r="E75" t="str">
            <v>DICIEMBRE</v>
          </cell>
          <cell r="F75">
            <v>4</v>
          </cell>
          <cell r="G75">
            <v>328.8</v>
          </cell>
        </row>
        <row r="76">
          <cell r="A76">
            <v>204</v>
          </cell>
          <cell r="B76" t="str">
            <v>ARRATIA CASTRO RAYMUNDO</v>
          </cell>
          <cell r="C76" t="str">
            <v>19S01803</v>
          </cell>
          <cell r="D76">
            <v>2176</v>
          </cell>
          <cell r="E76" t="str">
            <v>DICIEMBRE</v>
          </cell>
          <cell r="F76">
            <v>4</v>
          </cell>
          <cell r="G76">
            <v>290.13</v>
          </cell>
        </row>
        <row r="77">
          <cell r="A77">
            <v>206</v>
          </cell>
          <cell r="B77" t="str">
            <v>ARREDONDO PANTOJA ALBERTINA</v>
          </cell>
          <cell r="C77" t="str">
            <v>27 A01807</v>
          </cell>
          <cell r="D77">
            <v>2994</v>
          </cell>
          <cell r="E77" t="str">
            <v>DICIEMBRE</v>
          </cell>
          <cell r="F77">
            <v>4</v>
          </cell>
          <cell r="G77">
            <v>399.2</v>
          </cell>
        </row>
        <row r="78">
          <cell r="A78">
            <v>208</v>
          </cell>
          <cell r="B78" t="str">
            <v>ARREGOYTIA SERVIN JACQUELINE</v>
          </cell>
          <cell r="C78" t="str">
            <v>23A03804</v>
          </cell>
          <cell r="D78">
            <v>2582</v>
          </cell>
          <cell r="E78" t="str">
            <v>DICIEMBRE</v>
          </cell>
          <cell r="F78">
            <v>4</v>
          </cell>
          <cell r="G78">
            <v>344.27</v>
          </cell>
        </row>
        <row r="79">
          <cell r="A79">
            <v>211</v>
          </cell>
          <cell r="B79" t="str">
            <v>ARREOLA RAMIREZ MARIA DEL PILAR</v>
          </cell>
          <cell r="C79" t="str">
            <v>23A03804</v>
          </cell>
          <cell r="D79">
            <v>2582</v>
          </cell>
          <cell r="E79" t="str">
            <v>DICIEMBRE</v>
          </cell>
          <cell r="F79">
            <v>4</v>
          </cell>
          <cell r="G79">
            <v>344.27</v>
          </cell>
        </row>
        <row r="80">
          <cell r="A80">
            <v>221</v>
          </cell>
          <cell r="B80" t="str">
            <v>AVALOS REYES PATRICIA</v>
          </cell>
          <cell r="C80" t="str">
            <v>26A03805</v>
          </cell>
          <cell r="D80">
            <v>2860</v>
          </cell>
          <cell r="E80" t="str">
            <v>DICIEMBRE</v>
          </cell>
          <cell r="F80">
            <v>4</v>
          </cell>
          <cell r="G80">
            <v>381.33</v>
          </cell>
        </row>
        <row r="81">
          <cell r="A81">
            <v>5016</v>
          </cell>
          <cell r="B81" t="str">
            <v>AVELEYRA BAUTISTA GABRIELA ANGELICA</v>
          </cell>
          <cell r="C81" t="str">
            <v>22T03803</v>
          </cell>
          <cell r="D81">
            <v>2466</v>
          </cell>
          <cell r="E81" t="str">
            <v>DICIEMBRE</v>
          </cell>
          <cell r="F81">
            <v>4</v>
          </cell>
          <cell r="G81">
            <v>328.8</v>
          </cell>
        </row>
        <row r="82">
          <cell r="A82">
            <v>228</v>
          </cell>
          <cell r="B82" t="str">
            <v>AVILA MORENO MARIA SOCORRO</v>
          </cell>
          <cell r="C82" t="str">
            <v>27 Z A03806</v>
          </cell>
          <cell r="D82">
            <v>3081</v>
          </cell>
          <cell r="E82" t="str">
            <v>DICIEMBRE</v>
          </cell>
          <cell r="F82">
            <v>4</v>
          </cell>
          <cell r="G82">
            <v>410.8</v>
          </cell>
        </row>
        <row r="83">
          <cell r="A83">
            <v>232</v>
          </cell>
          <cell r="B83" t="str">
            <v>AVILES GOMEZ YOLANDA</v>
          </cell>
          <cell r="C83" t="str">
            <v>20A01821</v>
          </cell>
          <cell r="D83">
            <v>2253</v>
          </cell>
          <cell r="E83" t="str">
            <v>DICIEMBRE</v>
          </cell>
          <cell r="F83">
            <v>4</v>
          </cell>
          <cell r="G83">
            <v>300.39999999999998</v>
          </cell>
        </row>
        <row r="84">
          <cell r="A84">
            <v>233</v>
          </cell>
          <cell r="B84" t="str">
            <v>AVILES TELLEZ JAVIER</v>
          </cell>
          <cell r="C84" t="str">
            <v>27 Z T03805</v>
          </cell>
          <cell r="D84">
            <v>3081</v>
          </cell>
          <cell r="E84" t="str">
            <v>DICIEMBRE</v>
          </cell>
          <cell r="F84">
            <v>4</v>
          </cell>
          <cell r="G84">
            <v>410.8</v>
          </cell>
        </row>
        <row r="85">
          <cell r="A85">
            <v>234</v>
          </cell>
          <cell r="B85" t="str">
            <v>AVILES VEJAR JORGE MARTIN</v>
          </cell>
          <cell r="C85" t="str">
            <v>23A03804</v>
          </cell>
          <cell r="D85">
            <v>2582</v>
          </cell>
          <cell r="E85" t="str">
            <v>DICIEMBRE</v>
          </cell>
          <cell r="F85">
            <v>4</v>
          </cell>
          <cell r="G85">
            <v>344.27</v>
          </cell>
        </row>
        <row r="86">
          <cell r="A86">
            <v>235</v>
          </cell>
          <cell r="B86" t="str">
            <v>AYALA ALEGRIA ELVIRA</v>
          </cell>
          <cell r="C86" t="str">
            <v>27 ZA T03823</v>
          </cell>
          <cell r="D86">
            <v>3168</v>
          </cell>
          <cell r="E86" t="str">
            <v>DICIEMBRE</v>
          </cell>
          <cell r="F86">
            <v>4</v>
          </cell>
          <cell r="G86">
            <v>422.4</v>
          </cell>
        </row>
        <row r="87">
          <cell r="A87">
            <v>238</v>
          </cell>
          <cell r="B87" t="str">
            <v>AYALA SALAS MARIA DE LOURDES</v>
          </cell>
          <cell r="C87" t="str">
            <v>23A03804</v>
          </cell>
          <cell r="D87">
            <v>2582</v>
          </cell>
          <cell r="E87" t="str">
            <v>DICIEMBRE</v>
          </cell>
          <cell r="F87">
            <v>4</v>
          </cell>
          <cell r="G87">
            <v>344.27</v>
          </cell>
        </row>
        <row r="88">
          <cell r="A88">
            <v>240</v>
          </cell>
          <cell r="B88" t="str">
            <v>AZAOLA Y AGUILAR MERCEDES</v>
          </cell>
          <cell r="C88" t="str">
            <v>26A03805</v>
          </cell>
          <cell r="D88">
            <v>2860</v>
          </cell>
          <cell r="E88" t="str">
            <v>DICIEMBRE</v>
          </cell>
          <cell r="F88">
            <v>4</v>
          </cell>
          <cell r="G88">
            <v>381.33</v>
          </cell>
        </row>
        <row r="89">
          <cell r="A89">
            <v>245</v>
          </cell>
          <cell r="B89" t="str">
            <v>BACA HERRERA GRACIELA</v>
          </cell>
          <cell r="C89" t="str">
            <v>27 A01807</v>
          </cell>
          <cell r="D89">
            <v>2994</v>
          </cell>
          <cell r="E89" t="str">
            <v>DICIEMBRE</v>
          </cell>
          <cell r="F89">
            <v>4</v>
          </cell>
          <cell r="G89">
            <v>399.2</v>
          </cell>
        </row>
        <row r="90">
          <cell r="A90">
            <v>249</v>
          </cell>
          <cell r="B90" t="str">
            <v>BAEZ AGUILAR VIRGINIA</v>
          </cell>
          <cell r="C90" t="str">
            <v>27 Z T03805</v>
          </cell>
          <cell r="D90">
            <v>3081</v>
          </cell>
          <cell r="E90" t="str">
            <v>DICIEMBRE</v>
          </cell>
          <cell r="F90">
            <v>4</v>
          </cell>
          <cell r="G90">
            <v>410.8</v>
          </cell>
        </row>
        <row r="91">
          <cell r="A91">
            <v>260</v>
          </cell>
          <cell r="B91" t="str">
            <v>BARRAZA JARILLO HIMELDA ALBERTA</v>
          </cell>
          <cell r="C91" t="str">
            <v>22T03803</v>
          </cell>
          <cell r="D91">
            <v>2466</v>
          </cell>
          <cell r="E91" t="str">
            <v>DICIEMBRE</v>
          </cell>
          <cell r="F91">
            <v>4</v>
          </cell>
          <cell r="G91">
            <v>328.8</v>
          </cell>
        </row>
        <row r="92">
          <cell r="A92">
            <v>264</v>
          </cell>
          <cell r="B92" t="str">
            <v>BARRERA LOPEZ MIGUEL ANGEL</v>
          </cell>
          <cell r="C92" t="str">
            <v>26S08804</v>
          </cell>
          <cell r="D92">
            <v>2860</v>
          </cell>
          <cell r="E92" t="str">
            <v>DICIEMBRE</v>
          </cell>
          <cell r="F92">
            <v>4</v>
          </cell>
          <cell r="G92">
            <v>381.33</v>
          </cell>
        </row>
        <row r="93">
          <cell r="A93">
            <v>265</v>
          </cell>
          <cell r="B93" t="str">
            <v>BARRERA MARTINEZ SOCORRO</v>
          </cell>
          <cell r="C93" t="str">
            <v>24T03810</v>
          </cell>
          <cell r="D93">
            <v>2611</v>
          </cell>
          <cell r="E93" t="str">
            <v>DICIEMBRE</v>
          </cell>
          <cell r="F93">
            <v>4</v>
          </cell>
          <cell r="G93">
            <v>348.13</v>
          </cell>
        </row>
        <row r="94">
          <cell r="A94">
            <v>266</v>
          </cell>
          <cell r="B94" t="str">
            <v>BARRERA MERCADO ESTHER</v>
          </cell>
          <cell r="C94" t="str">
            <v>23A03804</v>
          </cell>
          <cell r="D94">
            <v>2582</v>
          </cell>
          <cell r="E94" t="str">
            <v>DICIEMBRE</v>
          </cell>
          <cell r="F94">
            <v>4</v>
          </cell>
          <cell r="G94">
            <v>344.27</v>
          </cell>
        </row>
        <row r="95">
          <cell r="A95">
            <v>268</v>
          </cell>
          <cell r="B95" t="str">
            <v>BARRERA OVIEDO JESUS ALBERTO</v>
          </cell>
          <cell r="C95" t="str">
            <v>19S01803</v>
          </cell>
          <cell r="D95">
            <v>2176</v>
          </cell>
          <cell r="E95" t="str">
            <v>DICIEMBRE</v>
          </cell>
          <cell r="F95">
            <v>4</v>
          </cell>
          <cell r="G95">
            <v>290.13</v>
          </cell>
        </row>
        <row r="96">
          <cell r="A96">
            <v>269</v>
          </cell>
          <cell r="B96" t="str">
            <v>BARRERA RODRIGUEZ RUBEN</v>
          </cell>
          <cell r="C96" t="str">
            <v>21A01805</v>
          </cell>
          <cell r="D96">
            <v>2356</v>
          </cell>
          <cell r="E96" t="str">
            <v>DICIEMBRE</v>
          </cell>
          <cell r="F96">
            <v>4</v>
          </cell>
          <cell r="G96">
            <v>314.13</v>
          </cell>
        </row>
        <row r="97">
          <cell r="A97">
            <v>270</v>
          </cell>
          <cell r="B97" t="str">
            <v>BARRIENTOS BONILLA ROSA MARIA</v>
          </cell>
          <cell r="C97" t="str">
            <v>21S01804</v>
          </cell>
          <cell r="D97">
            <v>2356</v>
          </cell>
          <cell r="E97" t="str">
            <v>DICIEMBRE</v>
          </cell>
          <cell r="F97">
            <v>4</v>
          </cell>
          <cell r="G97">
            <v>314.13</v>
          </cell>
        </row>
        <row r="98">
          <cell r="A98">
            <v>273</v>
          </cell>
          <cell r="B98" t="str">
            <v>BARRIOS RUIZ MARIA PETRA</v>
          </cell>
          <cell r="C98" t="str">
            <v>26A03805</v>
          </cell>
          <cell r="D98">
            <v>2860</v>
          </cell>
          <cell r="E98" t="str">
            <v>DICIEMBRE</v>
          </cell>
          <cell r="F98">
            <v>4</v>
          </cell>
          <cell r="G98">
            <v>381.33</v>
          </cell>
        </row>
        <row r="99">
          <cell r="A99">
            <v>275</v>
          </cell>
          <cell r="B99" t="str">
            <v>BARRON ALVAREZ JUANA</v>
          </cell>
          <cell r="C99" t="str">
            <v>20S05805</v>
          </cell>
          <cell r="D99">
            <v>2253</v>
          </cell>
          <cell r="E99" t="str">
            <v>DICIEMBRE</v>
          </cell>
          <cell r="F99">
            <v>4</v>
          </cell>
          <cell r="G99">
            <v>300.39999999999998</v>
          </cell>
        </row>
        <row r="100">
          <cell r="A100">
            <v>280</v>
          </cell>
          <cell r="B100" t="str">
            <v>BASILIO APOLINAR LORENZO</v>
          </cell>
          <cell r="C100" t="str">
            <v>19S01803</v>
          </cell>
          <cell r="D100">
            <v>2176</v>
          </cell>
          <cell r="E100" t="str">
            <v>DICIEMBRE</v>
          </cell>
          <cell r="F100">
            <v>4</v>
          </cell>
          <cell r="G100">
            <v>290.13</v>
          </cell>
        </row>
        <row r="101">
          <cell r="A101">
            <v>282</v>
          </cell>
          <cell r="B101" t="str">
            <v>BATISTA CACERES CARLOS MANUEL</v>
          </cell>
          <cell r="C101" t="str">
            <v>27 Z T03805</v>
          </cell>
          <cell r="D101">
            <v>3081</v>
          </cell>
          <cell r="E101" t="str">
            <v>DICIEMBRE</v>
          </cell>
          <cell r="F101">
            <v>4</v>
          </cell>
          <cell r="G101">
            <v>410.8</v>
          </cell>
        </row>
        <row r="102">
          <cell r="A102">
            <v>283</v>
          </cell>
          <cell r="B102" t="str">
            <v>BAUTISTA GARCIA NATIVIDAD</v>
          </cell>
          <cell r="C102" t="str">
            <v>27 Z A03806</v>
          </cell>
          <cell r="D102">
            <v>3081</v>
          </cell>
          <cell r="E102" t="str">
            <v>DICIEMBRE</v>
          </cell>
          <cell r="F102">
            <v>4</v>
          </cell>
          <cell r="G102">
            <v>410.8</v>
          </cell>
        </row>
        <row r="103">
          <cell r="A103">
            <v>285</v>
          </cell>
          <cell r="B103" t="str">
            <v>BAUTISTA HERNANDEZ MIGUEL</v>
          </cell>
          <cell r="C103" t="str">
            <v>24T03810</v>
          </cell>
          <cell r="D103">
            <v>2611</v>
          </cell>
          <cell r="E103" t="str">
            <v>DICIEMBRE</v>
          </cell>
          <cell r="F103">
            <v>4</v>
          </cell>
          <cell r="G103">
            <v>348.13</v>
          </cell>
        </row>
        <row r="104">
          <cell r="A104">
            <v>299</v>
          </cell>
          <cell r="B104" t="str">
            <v>BELLO ADAME FRANCISCO JAVIER</v>
          </cell>
          <cell r="C104" t="str">
            <v>23A03804</v>
          </cell>
          <cell r="D104">
            <v>2582</v>
          </cell>
          <cell r="E104" t="str">
            <v>DICIEMBRE</v>
          </cell>
          <cell r="F104">
            <v>4</v>
          </cell>
          <cell r="G104">
            <v>344.27</v>
          </cell>
        </row>
        <row r="105">
          <cell r="A105">
            <v>300</v>
          </cell>
          <cell r="B105" t="str">
            <v>BELLO FUENTES ROBERTO</v>
          </cell>
          <cell r="C105" t="str">
            <v>27 Z T03805</v>
          </cell>
          <cell r="D105">
            <v>3081</v>
          </cell>
          <cell r="E105" t="str">
            <v>DICIEMBRE</v>
          </cell>
          <cell r="F105">
            <v>4</v>
          </cell>
          <cell r="G105">
            <v>410.8</v>
          </cell>
        </row>
        <row r="106">
          <cell r="A106">
            <v>302</v>
          </cell>
          <cell r="B106" t="str">
            <v>BENITEZ DE LA CRUZ CONCEPCION</v>
          </cell>
          <cell r="C106" t="str">
            <v>19S01803</v>
          </cell>
          <cell r="D106">
            <v>2176</v>
          </cell>
          <cell r="E106" t="str">
            <v>DICIEMBRE</v>
          </cell>
          <cell r="F106">
            <v>4</v>
          </cell>
          <cell r="G106">
            <v>290.13</v>
          </cell>
        </row>
        <row r="107">
          <cell r="A107">
            <v>305</v>
          </cell>
          <cell r="B107" t="str">
            <v>BERMEO RANGEL ESPERANZA</v>
          </cell>
          <cell r="C107" t="str">
            <v>21S01804</v>
          </cell>
          <cell r="D107">
            <v>2356</v>
          </cell>
          <cell r="E107" t="str">
            <v>DICIEMBRE</v>
          </cell>
          <cell r="F107">
            <v>4</v>
          </cell>
          <cell r="G107">
            <v>314.13</v>
          </cell>
        </row>
        <row r="108">
          <cell r="A108">
            <v>306</v>
          </cell>
          <cell r="B108" t="str">
            <v>BERMEO RANGEL JOSE ROBERTO</v>
          </cell>
          <cell r="C108" t="str">
            <v>21S01804</v>
          </cell>
          <cell r="D108">
            <v>2356</v>
          </cell>
          <cell r="E108" t="str">
            <v>DICIEMBRE</v>
          </cell>
          <cell r="F108">
            <v>4</v>
          </cell>
          <cell r="G108">
            <v>314.13</v>
          </cell>
        </row>
        <row r="109">
          <cell r="A109">
            <v>308</v>
          </cell>
          <cell r="B109" t="str">
            <v>BERNAL ESPINOZA MARIA GUADALUPE</v>
          </cell>
          <cell r="C109" t="str">
            <v>20A01821</v>
          </cell>
          <cell r="D109">
            <v>2253</v>
          </cell>
          <cell r="E109" t="str">
            <v>DICIEMBRE</v>
          </cell>
          <cell r="F109">
            <v>4</v>
          </cell>
          <cell r="G109">
            <v>300.39999999999998</v>
          </cell>
        </row>
        <row r="110">
          <cell r="A110">
            <v>309</v>
          </cell>
          <cell r="B110" t="str">
            <v>BERNAL NAVA ALMA GEORGINA</v>
          </cell>
          <cell r="C110" t="str">
            <v>26A03805</v>
          </cell>
          <cell r="D110">
            <v>2860</v>
          </cell>
          <cell r="E110" t="str">
            <v>DICIEMBRE</v>
          </cell>
          <cell r="F110">
            <v>4</v>
          </cell>
          <cell r="G110">
            <v>381.33</v>
          </cell>
        </row>
        <row r="111">
          <cell r="A111">
            <v>310</v>
          </cell>
          <cell r="B111" t="str">
            <v>BERNAL SILVA MARIA ELIZABETH</v>
          </cell>
          <cell r="C111" t="str">
            <v>23A03804</v>
          </cell>
          <cell r="D111">
            <v>2582</v>
          </cell>
          <cell r="E111" t="str">
            <v>DICIEMBRE</v>
          </cell>
          <cell r="F111">
            <v>4</v>
          </cell>
          <cell r="G111">
            <v>344.27</v>
          </cell>
        </row>
        <row r="112">
          <cell r="A112">
            <v>315</v>
          </cell>
          <cell r="B112" t="str">
            <v>BETANCOURT LARRONDO FERNANDO</v>
          </cell>
          <cell r="C112" t="str">
            <v>27 Z T03805</v>
          </cell>
          <cell r="D112">
            <v>3081</v>
          </cell>
          <cell r="E112" t="str">
            <v>DICIEMBRE</v>
          </cell>
          <cell r="F112">
            <v>4</v>
          </cell>
          <cell r="G112">
            <v>410.8</v>
          </cell>
        </row>
        <row r="113">
          <cell r="A113">
            <v>317</v>
          </cell>
          <cell r="B113" t="str">
            <v>BETANZOS MARTINEZ HERMILO</v>
          </cell>
          <cell r="C113" t="str">
            <v>25T03804</v>
          </cell>
          <cell r="D113">
            <v>2733</v>
          </cell>
          <cell r="E113" t="str">
            <v>DICIEMBRE</v>
          </cell>
          <cell r="F113">
            <v>4</v>
          </cell>
          <cell r="G113">
            <v>364.4</v>
          </cell>
        </row>
        <row r="114">
          <cell r="A114">
            <v>6772</v>
          </cell>
          <cell r="B114" t="str">
            <v>BETANZOS MARTINEZ TOMAS ACACIO</v>
          </cell>
          <cell r="C114" t="str">
            <v>20A03803</v>
          </cell>
          <cell r="D114">
            <v>2253</v>
          </cell>
          <cell r="E114" t="str">
            <v>DICIEMBRE</v>
          </cell>
          <cell r="F114">
            <v>4</v>
          </cell>
          <cell r="G114">
            <v>300.39999999999998</v>
          </cell>
        </row>
        <row r="115">
          <cell r="A115">
            <v>318</v>
          </cell>
          <cell r="B115" t="str">
            <v>BIBIANO CUEVAS JESUS</v>
          </cell>
          <cell r="C115" t="str">
            <v>23S05806</v>
          </cell>
          <cell r="D115">
            <v>2582</v>
          </cell>
          <cell r="E115" t="str">
            <v>DICIEMBRE</v>
          </cell>
          <cell r="F115">
            <v>4</v>
          </cell>
          <cell r="G115">
            <v>344.27</v>
          </cell>
        </row>
        <row r="116">
          <cell r="A116">
            <v>319</v>
          </cell>
          <cell r="B116" t="str">
            <v>BISTRAIN NOE MARTHA</v>
          </cell>
          <cell r="C116" t="str">
            <v>23A03804</v>
          </cell>
          <cell r="D116">
            <v>2582</v>
          </cell>
          <cell r="E116" t="str">
            <v>DICIEMBRE</v>
          </cell>
          <cell r="F116">
            <v>4</v>
          </cell>
          <cell r="G116">
            <v>344.27</v>
          </cell>
        </row>
        <row r="117">
          <cell r="A117">
            <v>323</v>
          </cell>
          <cell r="B117" t="str">
            <v>BLANCAS RUBI GUADALUPE</v>
          </cell>
          <cell r="C117" t="str">
            <v>20A01821</v>
          </cell>
          <cell r="D117">
            <v>2253</v>
          </cell>
          <cell r="E117" t="str">
            <v>DICIEMBRE</v>
          </cell>
          <cell r="F117">
            <v>4</v>
          </cell>
          <cell r="G117">
            <v>300.39999999999998</v>
          </cell>
        </row>
        <row r="118">
          <cell r="A118">
            <v>325</v>
          </cell>
          <cell r="B118" t="str">
            <v>BLANCO PONCE MARIA ESTHER</v>
          </cell>
          <cell r="C118" t="str">
            <v>25A01806</v>
          </cell>
          <cell r="D118">
            <v>2733</v>
          </cell>
          <cell r="E118" t="str">
            <v>DICIEMBRE</v>
          </cell>
          <cell r="F118">
            <v>4</v>
          </cell>
          <cell r="G118">
            <v>364.4</v>
          </cell>
        </row>
        <row r="119">
          <cell r="A119">
            <v>328</v>
          </cell>
          <cell r="B119" t="str">
            <v>BOBADILLA SANCHEZ RICARDO</v>
          </cell>
          <cell r="C119" t="str">
            <v>21T05808</v>
          </cell>
          <cell r="D119">
            <v>2356</v>
          </cell>
          <cell r="E119" t="str">
            <v>DICIEMBRE</v>
          </cell>
          <cell r="F119">
            <v>4</v>
          </cell>
          <cell r="G119">
            <v>314.13</v>
          </cell>
        </row>
        <row r="120">
          <cell r="A120">
            <v>339</v>
          </cell>
          <cell r="B120" t="str">
            <v>BOURET FUENTES FRANCISCO</v>
          </cell>
          <cell r="C120" t="str">
            <v>23A03804</v>
          </cell>
          <cell r="D120">
            <v>2582</v>
          </cell>
          <cell r="E120" t="str">
            <v>DICIEMBRE</v>
          </cell>
          <cell r="F120">
            <v>4</v>
          </cell>
          <cell r="G120">
            <v>344.27</v>
          </cell>
        </row>
        <row r="121">
          <cell r="A121">
            <v>346</v>
          </cell>
          <cell r="B121" t="str">
            <v>BRAVO VARGAS MARIA TERESA</v>
          </cell>
          <cell r="C121" t="str">
            <v>27 Z T03805</v>
          </cell>
          <cell r="D121">
            <v>3081</v>
          </cell>
          <cell r="E121" t="str">
            <v>DICIEMBRE</v>
          </cell>
          <cell r="F121">
            <v>4</v>
          </cell>
          <cell r="G121">
            <v>410.8</v>
          </cell>
        </row>
        <row r="122">
          <cell r="A122">
            <v>347</v>
          </cell>
          <cell r="B122" t="str">
            <v>BRENES LOPEZ GRISELDA</v>
          </cell>
          <cell r="C122" t="str">
            <v>22T03803</v>
          </cell>
          <cell r="D122">
            <v>2466</v>
          </cell>
          <cell r="E122" t="str">
            <v>DICIEMBRE</v>
          </cell>
          <cell r="F122">
            <v>4</v>
          </cell>
          <cell r="G122">
            <v>328.8</v>
          </cell>
        </row>
        <row r="123">
          <cell r="A123">
            <v>349</v>
          </cell>
          <cell r="B123" t="str">
            <v>BRISE%O ROMERO MARIA DOLORES CANDELARIA</v>
          </cell>
          <cell r="C123" t="str">
            <v>24T03810</v>
          </cell>
          <cell r="D123">
            <v>2611</v>
          </cell>
          <cell r="E123" t="str">
            <v>DICIEMBRE</v>
          </cell>
          <cell r="F123">
            <v>4</v>
          </cell>
          <cell r="G123">
            <v>348.13</v>
          </cell>
        </row>
        <row r="124">
          <cell r="A124">
            <v>351</v>
          </cell>
          <cell r="B124" t="str">
            <v>BRUN ALATRISTE IRENE</v>
          </cell>
          <cell r="C124" t="str">
            <v>23T05807</v>
          </cell>
          <cell r="D124">
            <v>2582</v>
          </cell>
          <cell r="E124" t="str">
            <v>DICIEMBRE</v>
          </cell>
          <cell r="F124">
            <v>4</v>
          </cell>
          <cell r="G124">
            <v>344.27</v>
          </cell>
        </row>
        <row r="125">
          <cell r="A125">
            <v>355</v>
          </cell>
          <cell r="B125" t="str">
            <v>BURGOS NOH GUADALUPE</v>
          </cell>
          <cell r="C125" t="str">
            <v>27 Z T03812</v>
          </cell>
          <cell r="D125">
            <v>3081</v>
          </cell>
          <cell r="E125" t="str">
            <v>DICIEMBRE</v>
          </cell>
          <cell r="F125">
            <v>4</v>
          </cell>
          <cell r="G125">
            <v>410.8</v>
          </cell>
        </row>
        <row r="126">
          <cell r="A126">
            <v>356</v>
          </cell>
          <cell r="B126" t="str">
            <v>BURILLO AMEZCUA REBECA VICTORIA</v>
          </cell>
          <cell r="C126" t="str">
            <v>25T03804</v>
          </cell>
          <cell r="D126">
            <v>2733</v>
          </cell>
          <cell r="E126" t="str">
            <v>DICIEMBRE</v>
          </cell>
          <cell r="F126">
            <v>4</v>
          </cell>
          <cell r="G126">
            <v>364.4</v>
          </cell>
        </row>
        <row r="127">
          <cell r="A127">
            <v>6230</v>
          </cell>
          <cell r="B127" t="str">
            <v>BUSTOS HERNANDEZ ROGELIO BERNARDINO</v>
          </cell>
          <cell r="C127" t="str">
            <v>21T05808</v>
          </cell>
          <cell r="D127">
            <v>2356</v>
          </cell>
          <cell r="E127" t="str">
            <v>DICIEMBRE</v>
          </cell>
          <cell r="F127">
            <v>4</v>
          </cell>
          <cell r="G127">
            <v>314.13</v>
          </cell>
        </row>
        <row r="128">
          <cell r="A128">
            <v>360</v>
          </cell>
          <cell r="B128" t="str">
            <v>BUSTOS Y ACOSTA CARMEN</v>
          </cell>
          <cell r="C128" t="str">
            <v>26A03805</v>
          </cell>
          <cell r="D128">
            <v>2860</v>
          </cell>
          <cell r="E128" t="str">
            <v>DICIEMBRE</v>
          </cell>
          <cell r="F128">
            <v>4</v>
          </cell>
          <cell r="G128">
            <v>381.33</v>
          </cell>
        </row>
        <row r="129">
          <cell r="A129">
            <v>361</v>
          </cell>
          <cell r="B129" t="str">
            <v>CABA%AS FLAVIA CARITINA</v>
          </cell>
          <cell r="C129" t="str">
            <v>27 Z T03805</v>
          </cell>
          <cell r="D129">
            <v>3081</v>
          </cell>
          <cell r="E129" t="str">
            <v>DICIEMBRE</v>
          </cell>
          <cell r="F129">
            <v>4</v>
          </cell>
          <cell r="G129">
            <v>410.8</v>
          </cell>
        </row>
        <row r="130">
          <cell r="A130">
            <v>362</v>
          </cell>
          <cell r="B130" t="str">
            <v>CABALLERO BOLA%OS RAFAEL GERMAN</v>
          </cell>
          <cell r="C130" t="str">
            <v>27 Z T03805</v>
          </cell>
          <cell r="D130">
            <v>3081</v>
          </cell>
          <cell r="E130" t="str">
            <v>DICIEMBRE</v>
          </cell>
          <cell r="F130">
            <v>4</v>
          </cell>
          <cell r="G130">
            <v>410.8</v>
          </cell>
        </row>
        <row r="131">
          <cell r="A131">
            <v>364</v>
          </cell>
          <cell r="B131" t="str">
            <v>CABELLO MARTINEZ MARIA DE LOS ANGELES</v>
          </cell>
          <cell r="C131" t="str">
            <v>23A03804</v>
          </cell>
          <cell r="D131">
            <v>2582</v>
          </cell>
          <cell r="E131" t="str">
            <v>DICIEMBRE</v>
          </cell>
          <cell r="F131">
            <v>4</v>
          </cell>
          <cell r="G131">
            <v>344.27</v>
          </cell>
        </row>
        <row r="132">
          <cell r="A132">
            <v>365</v>
          </cell>
          <cell r="B132" t="str">
            <v>CABELLO MARTINEZ MARIA DEL CARMEN</v>
          </cell>
          <cell r="C132" t="str">
            <v>23T05807</v>
          </cell>
          <cell r="D132">
            <v>2582</v>
          </cell>
          <cell r="E132" t="str">
            <v>DICIEMBRE</v>
          </cell>
          <cell r="F132">
            <v>4</v>
          </cell>
          <cell r="G132">
            <v>344.27</v>
          </cell>
        </row>
        <row r="133">
          <cell r="A133">
            <v>367</v>
          </cell>
          <cell r="B133" t="str">
            <v>CABRERA ABREO JOSE MARTIN</v>
          </cell>
          <cell r="C133" t="str">
            <v>21S01804</v>
          </cell>
          <cell r="D133">
            <v>2356</v>
          </cell>
          <cell r="E133" t="str">
            <v>DICIEMBRE</v>
          </cell>
          <cell r="F133">
            <v>4</v>
          </cell>
          <cell r="G133">
            <v>314.13</v>
          </cell>
        </row>
        <row r="134">
          <cell r="A134">
            <v>372</v>
          </cell>
          <cell r="B134" t="str">
            <v>CABRERA PACHECO AGUSTIN</v>
          </cell>
          <cell r="C134" t="str">
            <v>27 Z T03805</v>
          </cell>
          <cell r="D134">
            <v>3081</v>
          </cell>
          <cell r="E134" t="str">
            <v>DICIEMBRE</v>
          </cell>
          <cell r="F134">
            <v>4</v>
          </cell>
          <cell r="G134">
            <v>410.8</v>
          </cell>
        </row>
        <row r="135">
          <cell r="A135">
            <v>376</v>
          </cell>
          <cell r="B135" t="str">
            <v>CACHON PACHO SARA ALICIA</v>
          </cell>
          <cell r="C135" t="str">
            <v>23T05807</v>
          </cell>
          <cell r="D135">
            <v>2582</v>
          </cell>
          <cell r="E135" t="str">
            <v>DICIEMBRE</v>
          </cell>
          <cell r="F135">
            <v>4</v>
          </cell>
          <cell r="G135">
            <v>344.27</v>
          </cell>
        </row>
        <row r="136">
          <cell r="A136">
            <v>384</v>
          </cell>
          <cell r="B136" t="str">
            <v>CALIXTO ALBERTO JAVIER</v>
          </cell>
          <cell r="C136" t="str">
            <v>19S01803</v>
          </cell>
          <cell r="D136">
            <v>2176</v>
          </cell>
          <cell r="E136" t="str">
            <v>DICIEMBRE</v>
          </cell>
          <cell r="F136">
            <v>4</v>
          </cell>
          <cell r="G136">
            <v>290.13</v>
          </cell>
        </row>
        <row r="137">
          <cell r="A137">
            <v>388</v>
          </cell>
          <cell r="B137" t="str">
            <v>CALLEROS CALLEROS LUZ MARIA</v>
          </cell>
          <cell r="C137" t="str">
            <v>26A03805</v>
          </cell>
          <cell r="D137">
            <v>2860</v>
          </cell>
          <cell r="E137" t="str">
            <v>DICIEMBRE</v>
          </cell>
          <cell r="F137">
            <v>4</v>
          </cell>
          <cell r="G137">
            <v>381.33</v>
          </cell>
        </row>
        <row r="138">
          <cell r="A138">
            <v>390</v>
          </cell>
          <cell r="B138" t="str">
            <v>CAMACHO CASASOLA JOSE MARTIN</v>
          </cell>
          <cell r="C138" t="str">
            <v>19S01803</v>
          </cell>
          <cell r="D138">
            <v>2176</v>
          </cell>
          <cell r="E138" t="str">
            <v>DICIEMBRE</v>
          </cell>
          <cell r="F138">
            <v>4</v>
          </cell>
          <cell r="G138">
            <v>290.13</v>
          </cell>
        </row>
        <row r="139">
          <cell r="A139">
            <v>391</v>
          </cell>
          <cell r="B139" t="str">
            <v>CAMACHO FLORES VICTOR</v>
          </cell>
          <cell r="C139" t="str">
            <v>20S05805</v>
          </cell>
          <cell r="D139">
            <v>2253</v>
          </cell>
          <cell r="E139" t="str">
            <v>DICIEMBRE</v>
          </cell>
          <cell r="F139">
            <v>4</v>
          </cell>
          <cell r="G139">
            <v>300.39999999999998</v>
          </cell>
        </row>
        <row r="140">
          <cell r="A140">
            <v>392</v>
          </cell>
          <cell r="B140" t="str">
            <v>CAMACHO LOPEZ ANDRES</v>
          </cell>
          <cell r="C140" t="str">
            <v>24T03810</v>
          </cell>
          <cell r="D140">
            <v>2611</v>
          </cell>
          <cell r="E140" t="str">
            <v>DICIEMBRE</v>
          </cell>
          <cell r="F140">
            <v>4</v>
          </cell>
          <cell r="G140">
            <v>348.13</v>
          </cell>
        </row>
        <row r="141">
          <cell r="A141">
            <v>393</v>
          </cell>
          <cell r="B141" t="str">
            <v>CAMACHO ORTIZ MARIA GUADALUPE</v>
          </cell>
          <cell r="C141" t="str">
            <v>23A03804</v>
          </cell>
          <cell r="D141">
            <v>2582</v>
          </cell>
          <cell r="E141" t="str">
            <v>DICIEMBRE</v>
          </cell>
          <cell r="F141">
            <v>4</v>
          </cell>
          <cell r="G141">
            <v>344.27</v>
          </cell>
        </row>
        <row r="142">
          <cell r="A142">
            <v>395</v>
          </cell>
          <cell r="B142" t="str">
            <v>CAMARENA GUTIERREZ ALEJANDRO JAVIER</v>
          </cell>
          <cell r="C142" t="str">
            <v>25T03804</v>
          </cell>
          <cell r="D142">
            <v>2733</v>
          </cell>
          <cell r="E142" t="str">
            <v>DICIEMBRE</v>
          </cell>
          <cell r="F142">
            <v>4</v>
          </cell>
          <cell r="G142">
            <v>364.4</v>
          </cell>
        </row>
        <row r="143">
          <cell r="A143">
            <v>396</v>
          </cell>
          <cell r="B143" t="str">
            <v>CAMARENA GUTIERREZ LUIS ADRIAN</v>
          </cell>
          <cell r="C143" t="str">
            <v>23A03804</v>
          </cell>
          <cell r="D143">
            <v>2582</v>
          </cell>
          <cell r="E143" t="str">
            <v>DICIEMBRE</v>
          </cell>
          <cell r="F143">
            <v>4</v>
          </cell>
          <cell r="G143">
            <v>344.27</v>
          </cell>
        </row>
        <row r="144">
          <cell r="A144">
            <v>401</v>
          </cell>
          <cell r="B144" t="str">
            <v>CAMPOS ONTIVEROS LUZ MARIA</v>
          </cell>
          <cell r="C144" t="str">
            <v>27 Z T03805</v>
          </cell>
          <cell r="D144">
            <v>3081</v>
          </cell>
          <cell r="E144" t="str">
            <v>DICIEMBRE</v>
          </cell>
          <cell r="F144">
            <v>4</v>
          </cell>
          <cell r="G144">
            <v>410.8</v>
          </cell>
        </row>
        <row r="145">
          <cell r="A145">
            <v>402</v>
          </cell>
          <cell r="B145" t="str">
            <v>CAMPOS PEREZ JUAN</v>
          </cell>
          <cell r="C145" t="str">
            <v>20A01821</v>
          </cell>
          <cell r="D145">
            <v>2253</v>
          </cell>
          <cell r="E145" t="str">
            <v>DICIEMBRE</v>
          </cell>
          <cell r="F145">
            <v>4</v>
          </cell>
          <cell r="G145">
            <v>300.39999999999998</v>
          </cell>
        </row>
        <row r="146">
          <cell r="A146">
            <v>406</v>
          </cell>
          <cell r="B146" t="str">
            <v>CAMPOS ZU%IGA ARMANDO</v>
          </cell>
          <cell r="C146" t="str">
            <v>21A01805</v>
          </cell>
          <cell r="D146">
            <v>2356</v>
          </cell>
          <cell r="E146" t="str">
            <v>DICIEMBRE</v>
          </cell>
          <cell r="F146">
            <v>4</v>
          </cell>
          <cell r="G146">
            <v>314.13</v>
          </cell>
        </row>
        <row r="147">
          <cell r="A147">
            <v>424</v>
          </cell>
          <cell r="B147" t="str">
            <v>CARDENAS TENORIO ALMA MIREYA</v>
          </cell>
          <cell r="C147" t="str">
            <v>27 ZA T03823</v>
          </cell>
          <cell r="D147">
            <v>3168</v>
          </cell>
          <cell r="E147" t="str">
            <v>DICIEMBRE</v>
          </cell>
          <cell r="F147">
            <v>4</v>
          </cell>
          <cell r="G147">
            <v>422.4</v>
          </cell>
        </row>
        <row r="148">
          <cell r="A148">
            <v>425</v>
          </cell>
          <cell r="B148" t="str">
            <v>CARDENAS Y GARCIA MARIA ELENA</v>
          </cell>
          <cell r="C148" t="str">
            <v>25T03804</v>
          </cell>
          <cell r="D148">
            <v>2733</v>
          </cell>
          <cell r="E148" t="str">
            <v>DICIEMBRE</v>
          </cell>
          <cell r="F148">
            <v>4</v>
          </cell>
          <cell r="G148">
            <v>364.4</v>
          </cell>
        </row>
        <row r="149">
          <cell r="A149">
            <v>432</v>
          </cell>
          <cell r="B149" t="str">
            <v>CARMONA GRUNSTEIN NENE ANGELINA</v>
          </cell>
          <cell r="C149" t="str">
            <v>27 Z A03806</v>
          </cell>
          <cell r="D149">
            <v>3081</v>
          </cell>
          <cell r="E149" t="str">
            <v>DICIEMBRE</v>
          </cell>
          <cell r="F149">
            <v>4</v>
          </cell>
          <cell r="G149">
            <v>410.8</v>
          </cell>
        </row>
        <row r="150">
          <cell r="A150">
            <v>438</v>
          </cell>
          <cell r="B150" t="str">
            <v>CARMONA ZAVALA ROSA MARIA</v>
          </cell>
          <cell r="C150" t="str">
            <v>19T03807</v>
          </cell>
          <cell r="D150">
            <v>2176</v>
          </cell>
          <cell r="E150" t="str">
            <v>DICIEMBRE</v>
          </cell>
          <cell r="F150">
            <v>4</v>
          </cell>
          <cell r="G150">
            <v>290.13</v>
          </cell>
        </row>
        <row r="151">
          <cell r="A151">
            <v>440</v>
          </cell>
          <cell r="B151" t="str">
            <v>CARRERA CERVON MIGUEL AGUSTIN</v>
          </cell>
          <cell r="C151" t="str">
            <v>27 ZA T03823</v>
          </cell>
          <cell r="D151">
            <v>3168</v>
          </cell>
          <cell r="E151" t="str">
            <v>DICIEMBRE</v>
          </cell>
          <cell r="F151">
            <v>4</v>
          </cell>
          <cell r="G151">
            <v>422.4</v>
          </cell>
        </row>
        <row r="152">
          <cell r="A152">
            <v>446</v>
          </cell>
          <cell r="B152" t="str">
            <v>CARRILLO ARTEAGA CARLOS JORGE</v>
          </cell>
          <cell r="C152" t="str">
            <v>20S05805</v>
          </cell>
          <cell r="D152">
            <v>2253</v>
          </cell>
          <cell r="E152" t="str">
            <v>DICIEMBRE</v>
          </cell>
          <cell r="F152">
            <v>4</v>
          </cell>
          <cell r="G152">
            <v>300.39999999999998</v>
          </cell>
        </row>
        <row r="153">
          <cell r="A153">
            <v>456</v>
          </cell>
          <cell r="B153" t="str">
            <v>CASILLAS ROBLEDO LUZ MARIA ELIA</v>
          </cell>
          <cell r="C153" t="str">
            <v>26A03805</v>
          </cell>
          <cell r="D153">
            <v>2860</v>
          </cell>
          <cell r="E153" t="str">
            <v>DICIEMBRE</v>
          </cell>
          <cell r="F153">
            <v>4</v>
          </cell>
          <cell r="G153">
            <v>381.33</v>
          </cell>
        </row>
        <row r="154">
          <cell r="A154">
            <v>458</v>
          </cell>
          <cell r="B154" t="str">
            <v>CASTA%EDA AGUILERA FEDERICO</v>
          </cell>
          <cell r="C154" t="str">
            <v>22T03803</v>
          </cell>
          <cell r="D154">
            <v>2466</v>
          </cell>
          <cell r="E154" t="str">
            <v>DICIEMBRE</v>
          </cell>
          <cell r="F154">
            <v>4</v>
          </cell>
          <cell r="G154">
            <v>328.8</v>
          </cell>
        </row>
        <row r="155">
          <cell r="A155">
            <v>460</v>
          </cell>
          <cell r="B155" t="str">
            <v>CASTA%EDA ESTEVEZ MATILDE</v>
          </cell>
          <cell r="C155" t="str">
            <v>20A01821</v>
          </cell>
          <cell r="D155">
            <v>2253</v>
          </cell>
          <cell r="E155" t="str">
            <v>DICIEMBRE</v>
          </cell>
          <cell r="F155">
            <v>4</v>
          </cell>
          <cell r="G155">
            <v>300.39999999999998</v>
          </cell>
        </row>
        <row r="156">
          <cell r="A156">
            <v>464</v>
          </cell>
          <cell r="B156" t="str">
            <v>CASTELAN VICTORIA ANGEL</v>
          </cell>
          <cell r="C156" t="str">
            <v>21A01805</v>
          </cell>
          <cell r="D156">
            <v>2356</v>
          </cell>
          <cell r="E156" t="str">
            <v>DICIEMBRE</v>
          </cell>
          <cell r="F156">
            <v>4</v>
          </cell>
          <cell r="G156">
            <v>314.13</v>
          </cell>
        </row>
        <row r="157">
          <cell r="A157">
            <v>475</v>
          </cell>
          <cell r="B157" t="str">
            <v>CASTILLO BRACHO FRANCISCA</v>
          </cell>
          <cell r="C157" t="str">
            <v>21S01804</v>
          </cell>
          <cell r="D157">
            <v>2356</v>
          </cell>
          <cell r="E157" t="str">
            <v>DICIEMBRE</v>
          </cell>
          <cell r="F157">
            <v>4</v>
          </cell>
          <cell r="G157">
            <v>314.13</v>
          </cell>
        </row>
        <row r="158">
          <cell r="A158">
            <v>478</v>
          </cell>
          <cell r="B158" t="str">
            <v>CASTILLO COLOME MARIA ELENA</v>
          </cell>
          <cell r="C158" t="str">
            <v>27 Z T03812</v>
          </cell>
          <cell r="D158">
            <v>3081</v>
          </cell>
          <cell r="E158" t="str">
            <v>DICIEMBRE</v>
          </cell>
          <cell r="F158">
            <v>4</v>
          </cell>
          <cell r="G158">
            <v>410.8</v>
          </cell>
        </row>
        <row r="159">
          <cell r="A159">
            <v>480</v>
          </cell>
          <cell r="B159" t="str">
            <v>CASTILLO DELGADO MARIA DE LA LUZ MARAGDA</v>
          </cell>
          <cell r="C159" t="str">
            <v>27 Z T03805</v>
          </cell>
          <cell r="D159">
            <v>3081</v>
          </cell>
          <cell r="E159" t="str">
            <v>DICIEMBRE</v>
          </cell>
          <cell r="F159">
            <v>4</v>
          </cell>
          <cell r="G159">
            <v>410.8</v>
          </cell>
        </row>
        <row r="160">
          <cell r="A160">
            <v>482</v>
          </cell>
          <cell r="B160" t="str">
            <v>CASTILLO GARZA JOSE</v>
          </cell>
          <cell r="C160" t="str">
            <v>21A01805</v>
          </cell>
          <cell r="D160">
            <v>2356</v>
          </cell>
          <cell r="E160" t="str">
            <v>DICIEMBRE</v>
          </cell>
          <cell r="F160">
            <v>4</v>
          </cell>
          <cell r="G160">
            <v>314.13</v>
          </cell>
        </row>
        <row r="161">
          <cell r="A161">
            <v>6522</v>
          </cell>
          <cell r="B161" t="str">
            <v>CASTILLO Y TORRES GLADYS NOEMI</v>
          </cell>
          <cell r="C161" t="str">
            <v>25A01806</v>
          </cell>
          <cell r="D161">
            <v>2733</v>
          </cell>
          <cell r="E161" t="str">
            <v>DICIEMBRE</v>
          </cell>
          <cell r="F161">
            <v>4</v>
          </cell>
          <cell r="G161">
            <v>364.4</v>
          </cell>
        </row>
        <row r="162">
          <cell r="A162">
            <v>491</v>
          </cell>
          <cell r="B162" t="str">
            <v>CASTRO COTA JACINTO</v>
          </cell>
          <cell r="C162" t="str">
            <v>25A01806</v>
          </cell>
          <cell r="D162">
            <v>2733</v>
          </cell>
          <cell r="E162" t="str">
            <v>DICIEMBRE</v>
          </cell>
          <cell r="F162">
            <v>4</v>
          </cell>
          <cell r="G162">
            <v>364.4</v>
          </cell>
        </row>
        <row r="163">
          <cell r="A163">
            <v>493</v>
          </cell>
          <cell r="B163" t="str">
            <v>CASTRO GARCIA SABINO</v>
          </cell>
          <cell r="C163" t="str">
            <v>27 Z T03805</v>
          </cell>
          <cell r="D163">
            <v>3081</v>
          </cell>
          <cell r="E163" t="str">
            <v>DICIEMBRE</v>
          </cell>
          <cell r="F163">
            <v>4</v>
          </cell>
          <cell r="G163">
            <v>410.8</v>
          </cell>
        </row>
        <row r="164">
          <cell r="A164">
            <v>497</v>
          </cell>
          <cell r="B164" t="str">
            <v>CASTRO LOPEZ EDITH</v>
          </cell>
          <cell r="C164" t="str">
            <v>23A03804</v>
          </cell>
          <cell r="D164">
            <v>2582</v>
          </cell>
          <cell r="E164" t="str">
            <v>DICIEMBRE</v>
          </cell>
          <cell r="F164">
            <v>4</v>
          </cell>
          <cell r="G164">
            <v>344.27</v>
          </cell>
        </row>
        <row r="165">
          <cell r="A165">
            <v>500</v>
          </cell>
          <cell r="B165" t="str">
            <v>CASTRO REJON GUILLERMO ANTONIO</v>
          </cell>
          <cell r="C165" t="str">
            <v>27 Z T03805</v>
          </cell>
          <cell r="D165">
            <v>3081</v>
          </cell>
          <cell r="E165" t="str">
            <v>DICIEMBRE</v>
          </cell>
          <cell r="F165">
            <v>4</v>
          </cell>
          <cell r="G165">
            <v>410.8</v>
          </cell>
        </row>
        <row r="166">
          <cell r="A166">
            <v>509</v>
          </cell>
          <cell r="B166" t="str">
            <v>CEJUDO ESPINOSA JOSE LUIS</v>
          </cell>
          <cell r="C166" t="str">
            <v>19S01803</v>
          </cell>
          <cell r="D166">
            <v>2176</v>
          </cell>
          <cell r="E166" t="str">
            <v>DICIEMBRE</v>
          </cell>
          <cell r="F166">
            <v>4</v>
          </cell>
          <cell r="G166">
            <v>290.13</v>
          </cell>
        </row>
        <row r="167">
          <cell r="A167">
            <v>519</v>
          </cell>
          <cell r="B167" t="str">
            <v>CISNEROS ZAPATA MARGARITA</v>
          </cell>
          <cell r="C167" t="str">
            <v>25A01806</v>
          </cell>
          <cell r="D167">
            <v>2733</v>
          </cell>
          <cell r="E167" t="str">
            <v>DICIEMBRE</v>
          </cell>
          <cell r="F167">
            <v>4</v>
          </cell>
          <cell r="G167">
            <v>364.4</v>
          </cell>
        </row>
        <row r="168">
          <cell r="A168">
            <v>522</v>
          </cell>
          <cell r="B168" t="str">
            <v>COBOS PRIANTI CLAUDIA</v>
          </cell>
          <cell r="C168" t="str">
            <v>22T03803</v>
          </cell>
          <cell r="D168">
            <v>2466</v>
          </cell>
          <cell r="E168" t="str">
            <v>DICIEMBRE</v>
          </cell>
          <cell r="F168">
            <v>4</v>
          </cell>
          <cell r="G168">
            <v>328.8</v>
          </cell>
        </row>
        <row r="169">
          <cell r="A169">
            <v>531</v>
          </cell>
          <cell r="B169" t="str">
            <v>CONSTANTINO OLIVEROS GUILLERMO</v>
          </cell>
          <cell r="C169" t="str">
            <v>20A03803</v>
          </cell>
          <cell r="D169">
            <v>2253</v>
          </cell>
          <cell r="E169" t="str">
            <v>DICIEMBRE</v>
          </cell>
          <cell r="F169">
            <v>4</v>
          </cell>
          <cell r="G169">
            <v>300.39999999999998</v>
          </cell>
        </row>
        <row r="170">
          <cell r="A170">
            <v>534</v>
          </cell>
          <cell r="B170" t="str">
            <v>CONTRERAS GARCIA MARIO</v>
          </cell>
          <cell r="C170" t="str">
            <v>23A03804</v>
          </cell>
          <cell r="D170">
            <v>2582</v>
          </cell>
          <cell r="E170" t="str">
            <v>DICIEMBRE</v>
          </cell>
          <cell r="F170">
            <v>4</v>
          </cell>
          <cell r="G170">
            <v>344.27</v>
          </cell>
        </row>
        <row r="171">
          <cell r="A171">
            <v>535</v>
          </cell>
          <cell r="B171" t="str">
            <v>CONTRERAS GOMEZ DAVID</v>
          </cell>
          <cell r="C171" t="str">
            <v>26T03824</v>
          </cell>
          <cell r="D171">
            <v>2860</v>
          </cell>
          <cell r="E171" t="str">
            <v>DICIEMBRE</v>
          </cell>
          <cell r="F171">
            <v>4</v>
          </cell>
          <cell r="G171">
            <v>381.33</v>
          </cell>
        </row>
        <row r="172">
          <cell r="A172">
            <v>536</v>
          </cell>
          <cell r="B172" t="str">
            <v>CONTRERAS GOMEZ JESUS</v>
          </cell>
          <cell r="C172" t="str">
            <v>26S08804</v>
          </cell>
          <cell r="D172">
            <v>2860</v>
          </cell>
          <cell r="E172" t="str">
            <v>DICIEMBRE</v>
          </cell>
          <cell r="F172">
            <v>4</v>
          </cell>
          <cell r="G172">
            <v>381.33</v>
          </cell>
        </row>
        <row r="173">
          <cell r="A173">
            <v>539</v>
          </cell>
          <cell r="B173" t="str">
            <v>CONTRERAS URIBE MARIA DE JESUS</v>
          </cell>
          <cell r="C173" t="str">
            <v>19S01803</v>
          </cell>
          <cell r="D173">
            <v>2176</v>
          </cell>
          <cell r="E173" t="str">
            <v>DICIEMBRE</v>
          </cell>
          <cell r="F173">
            <v>4</v>
          </cell>
          <cell r="G173">
            <v>290.13</v>
          </cell>
        </row>
        <row r="174">
          <cell r="A174">
            <v>541</v>
          </cell>
          <cell r="B174" t="str">
            <v>CORDERO BARRAGAN MARIA MAGDALENA SAIDE</v>
          </cell>
          <cell r="C174" t="str">
            <v>21S01804</v>
          </cell>
          <cell r="D174">
            <v>2356</v>
          </cell>
          <cell r="E174" t="str">
            <v>DICIEMBRE</v>
          </cell>
          <cell r="F174">
            <v>4</v>
          </cell>
          <cell r="G174">
            <v>314.13</v>
          </cell>
        </row>
        <row r="175">
          <cell r="A175">
            <v>545</v>
          </cell>
          <cell r="B175" t="str">
            <v>CORIA SAMANO OMAR</v>
          </cell>
          <cell r="C175" t="str">
            <v>20A01821</v>
          </cell>
          <cell r="D175">
            <v>2253</v>
          </cell>
          <cell r="E175" t="str">
            <v>DICIEMBRE</v>
          </cell>
          <cell r="F175">
            <v>4</v>
          </cell>
          <cell r="G175">
            <v>300.39999999999998</v>
          </cell>
        </row>
        <row r="176">
          <cell r="A176">
            <v>546</v>
          </cell>
          <cell r="B176" t="str">
            <v>CORNEJO MANRIQUEZ RAFAEL</v>
          </cell>
          <cell r="C176" t="str">
            <v>21S01804</v>
          </cell>
          <cell r="D176">
            <v>2356</v>
          </cell>
          <cell r="E176" t="str">
            <v>DICIEMBRE</v>
          </cell>
          <cell r="F176">
            <v>4</v>
          </cell>
          <cell r="G176">
            <v>314.13</v>
          </cell>
        </row>
        <row r="177">
          <cell r="A177">
            <v>547</v>
          </cell>
          <cell r="B177" t="str">
            <v>CORONA AGUILAR EFREN</v>
          </cell>
          <cell r="C177" t="str">
            <v>19T03807</v>
          </cell>
          <cell r="D177">
            <v>2176</v>
          </cell>
          <cell r="E177" t="str">
            <v>DICIEMBRE</v>
          </cell>
          <cell r="F177">
            <v>4</v>
          </cell>
          <cell r="G177">
            <v>290.13</v>
          </cell>
        </row>
        <row r="178">
          <cell r="A178">
            <v>552</v>
          </cell>
          <cell r="B178" t="str">
            <v>CORRAL ESPINOZA ALFREDO</v>
          </cell>
          <cell r="C178" t="str">
            <v>27 Z T03805</v>
          </cell>
          <cell r="D178">
            <v>3081</v>
          </cell>
          <cell r="E178" t="str">
            <v>DICIEMBRE</v>
          </cell>
          <cell r="F178">
            <v>4</v>
          </cell>
          <cell r="G178">
            <v>410.8</v>
          </cell>
        </row>
        <row r="179">
          <cell r="A179">
            <v>560</v>
          </cell>
          <cell r="B179" t="str">
            <v>CORTES ANGUIANO SANTIAGO</v>
          </cell>
          <cell r="C179" t="str">
            <v>25S05803</v>
          </cell>
          <cell r="D179">
            <v>2733</v>
          </cell>
          <cell r="E179" t="str">
            <v>DICIEMBRE</v>
          </cell>
          <cell r="F179">
            <v>4</v>
          </cell>
          <cell r="G179">
            <v>364.4</v>
          </cell>
        </row>
        <row r="180">
          <cell r="A180">
            <v>562</v>
          </cell>
          <cell r="B180" t="str">
            <v>CORTES FORTIS LAURA</v>
          </cell>
          <cell r="C180" t="str">
            <v>27 Z T03812</v>
          </cell>
          <cell r="D180">
            <v>3081</v>
          </cell>
          <cell r="E180" t="str">
            <v>DICIEMBRE</v>
          </cell>
          <cell r="F180">
            <v>4</v>
          </cell>
          <cell r="G180">
            <v>410.8</v>
          </cell>
        </row>
        <row r="181">
          <cell r="A181">
            <v>563</v>
          </cell>
          <cell r="B181" t="str">
            <v>CORTES FORTIS SALVADOR</v>
          </cell>
          <cell r="C181" t="str">
            <v>27 Z T03805</v>
          </cell>
          <cell r="D181">
            <v>3081</v>
          </cell>
          <cell r="E181" t="str">
            <v>DICIEMBRE</v>
          </cell>
          <cell r="F181">
            <v>4</v>
          </cell>
          <cell r="G181">
            <v>410.8</v>
          </cell>
        </row>
        <row r="182">
          <cell r="A182">
            <v>567</v>
          </cell>
          <cell r="B182" t="str">
            <v>CORTES MARTINEZ MARIA MARTINA</v>
          </cell>
          <cell r="C182" t="str">
            <v>19S01803</v>
          </cell>
          <cell r="D182">
            <v>2176</v>
          </cell>
          <cell r="E182" t="str">
            <v>DICIEMBRE</v>
          </cell>
          <cell r="F182">
            <v>4</v>
          </cell>
          <cell r="G182">
            <v>290.13</v>
          </cell>
        </row>
        <row r="183">
          <cell r="A183">
            <v>569</v>
          </cell>
          <cell r="B183" t="str">
            <v>CORTES MORALES ANGEL</v>
          </cell>
          <cell r="C183" t="str">
            <v>27 Z S08805</v>
          </cell>
          <cell r="D183">
            <v>3081</v>
          </cell>
          <cell r="E183" t="str">
            <v>DICIEMBRE</v>
          </cell>
          <cell r="F183">
            <v>4</v>
          </cell>
          <cell r="G183">
            <v>410.8</v>
          </cell>
        </row>
        <row r="184">
          <cell r="A184">
            <v>571</v>
          </cell>
          <cell r="B184" t="str">
            <v>CORTEZ MARTINEZ MA LOURDES</v>
          </cell>
          <cell r="C184" t="str">
            <v>20A01821</v>
          </cell>
          <cell r="D184">
            <v>2253</v>
          </cell>
          <cell r="E184" t="str">
            <v>DICIEMBRE</v>
          </cell>
          <cell r="F184">
            <v>4</v>
          </cell>
          <cell r="G184">
            <v>300.39999999999998</v>
          </cell>
        </row>
        <row r="185">
          <cell r="A185">
            <v>572</v>
          </cell>
          <cell r="B185" t="str">
            <v>COSME MONTES FLAVIO</v>
          </cell>
          <cell r="C185" t="str">
            <v>19S01803</v>
          </cell>
          <cell r="D185">
            <v>2176</v>
          </cell>
          <cell r="E185" t="str">
            <v>DICIEMBRE</v>
          </cell>
          <cell r="F185">
            <v>4</v>
          </cell>
          <cell r="G185">
            <v>290.13</v>
          </cell>
        </row>
        <row r="186">
          <cell r="A186">
            <v>580</v>
          </cell>
          <cell r="B186" t="str">
            <v>CRUZ ALVARADO JOSE ANTONIO</v>
          </cell>
          <cell r="C186" t="str">
            <v>20S05805</v>
          </cell>
          <cell r="D186">
            <v>2253</v>
          </cell>
          <cell r="E186" t="str">
            <v>DICIEMBRE</v>
          </cell>
          <cell r="F186">
            <v>4</v>
          </cell>
          <cell r="G186">
            <v>300.39999999999998</v>
          </cell>
        </row>
        <row r="187">
          <cell r="A187">
            <v>581</v>
          </cell>
          <cell r="B187" t="str">
            <v>CRUZ ALVARADO MARIO</v>
          </cell>
          <cell r="C187" t="str">
            <v>23A03804</v>
          </cell>
          <cell r="D187">
            <v>2582</v>
          </cell>
          <cell r="E187" t="str">
            <v>DICIEMBRE</v>
          </cell>
          <cell r="F187">
            <v>4</v>
          </cell>
          <cell r="G187">
            <v>344.27</v>
          </cell>
        </row>
        <row r="188">
          <cell r="A188">
            <v>584</v>
          </cell>
          <cell r="B188" t="str">
            <v>CRUZ CRUZ MARIA DE LA LUZ</v>
          </cell>
          <cell r="C188" t="str">
            <v>21A01805</v>
          </cell>
          <cell r="D188">
            <v>2356</v>
          </cell>
          <cell r="E188" t="str">
            <v>DICIEMBRE</v>
          </cell>
          <cell r="F188">
            <v>4</v>
          </cell>
          <cell r="G188">
            <v>314.13</v>
          </cell>
        </row>
        <row r="189">
          <cell r="A189">
            <v>585</v>
          </cell>
          <cell r="B189" t="str">
            <v>CRUZ CHAVEZ JACINTA</v>
          </cell>
          <cell r="C189" t="str">
            <v>20A01821</v>
          </cell>
          <cell r="D189">
            <v>2253</v>
          </cell>
          <cell r="E189" t="str">
            <v>DICIEMBRE</v>
          </cell>
          <cell r="F189">
            <v>4</v>
          </cell>
          <cell r="G189">
            <v>300.39999999999998</v>
          </cell>
        </row>
        <row r="190">
          <cell r="A190">
            <v>586</v>
          </cell>
          <cell r="B190" t="str">
            <v>CRUZ ESTRELLA ISMAEL</v>
          </cell>
          <cell r="C190" t="str">
            <v>24T03810</v>
          </cell>
          <cell r="D190">
            <v>2611</v>
          </cell>
          <cell r="E190" t="str">
            <v>DICIEMBRE</v>
          </cell>
          <cell r="F190">
            <v>4</v>
          </cell>
          <cell r="G190">
            <v>348.13</v>
          </cell>
        </row>
        <row r="191">
          <cell r="A191">
            <v>590</v>
          </cell>
          <cell r="B191" t="str">
            <v>CRUZ HERNANDEZ MAURO ALEJANDRO</v>
          </cell>
          <cell r="C191" t="str">
            <v>20A01821</v>
          </cell>
          <cell r="D191">
            <v>2253</v>
          </cell>
          <cell r="E191" t="str">
            <v>DICIEMBRE</v>
          </cell>
          <cell r="F191">
            <v>4</v>
          </cell>
          <cell r="G191">
            <v>300.39999999999998</v>
          </cell>
        </row>
        <row r="192">
          <cell r="A192">
            <v>591</v>
          </cell>
          <cell r="B192" t="str">
            <v>CRUZ ISLAS ELISEO ENRIQUE</v>
          </cell>
          <cell r="C192" t="str">
            <v>27 Z S08805</v>
          </cell>
          <cell r="D192">
            <v>3081</v>
          </cell>
          <cell r="E192" t="str">
            <v>DICIEMBRE</v>
          </cell>
          <cell r="F192">
            <v>4</v>
          </cell>
          <cell r="G192">
            <v>410.8</v>
          </cell>
        </row>
        <row r="193">
          <cell r="A193">
            <v>595</v>
          </cell>
          <cell r="B193" t="str">
            <v>CRUZ RAMIREZ GLORIA ERNESTINA</v>
          </cell>
          <cell r="C193" t="str">
            <v>20A01821</v>
          </cell>
          <cell r="D193">
            <v>2253</v>
          </cell>
          <cell r="E193" t="str">
            <v>DICIEMBRE</v>
          </cell>
          <cell r="F193">
            <v>4</v>
          </cell>
          <cell r="G193">
            <v>300.39999999999998</v>
          </cell>
        </row>
        <row r="194">
          <cell r="A194">
            <v>596</v>
          </cell>
          <cell r="B194" t="str">
            <v>CRUZ RICO ALBERTO</v>
          </cell>
          <cell r="C194" t="str">
            <v>26A03805</v>
          </cell>
          <cell r="D194">
            <v>2860</v>
          </cell>
          <cell r="E194" t="str">
            <v>DICIEMBRE</v>
          </cell>
          <cell r="F194">
            <v>4</v>
          </cell>
          <cell r="G194">
            <v>381.33</v>
          </cell>
        </row>
        <row r="195">
          <cell r="A195">
            <v>597</v>
          </cell>
          <cell r="B195" t="str">
            <v>CRUZ RICO EFREN ROBERTO</v>
          </cell>
          <cell r="C195" t="str">
            <v>25S05803</v>
          </cell>
          <cell r="D195">
            <v>2733</v>
          </cell>
          <cell r="E195" t="str">
            <v>DICIEMBRE</v>
          </cell>
          <cell r="F195">
            <v>4</v>
          </cell>
          <cell r="G195">
            <v>364.4</v>
          </cell>
        </row>
        <row r="196">
          <cell r="A196">
            <v>601</v>
          </cell>
          <cell r="B196" t="str">
            <v>CRUZ VAZQUEZ JOSE CUPERTINO</v>
          </cell>
          <cell r="C196" t="str">
            <v>27 Z S08805</v>
          </cell>
          <cell r="D196">
            <v>3081</v>
          </cell>
          <cell r="E196" t="str">
            <v>DICIEMBRE</v>
          </cell>
          <cell r="F196">
            <v>4</v>
          </cell>
          <cell r="G196">
            <v>410.8</v>
          </cell>
        </row>
        <row r="197">
          <cell r="A197">
            <v>603</v>
          </cell>
          <cell r="B197" t="str">
            <v>CUATE VARGAS ROSA MARIA</v>
          </cell>
          <cell r="C197" t="str">
            <v>27 Z T03805</v>
          </cell>
          <cell r="D197">
            <v>3081</v>
          </cell>
          <cell r="E197" t="str">
            <v>DICIEMBRE</v>
          </cell>
          <cell r="F197">
            <v>4</v>
          </cell>
          <cell r="G197">
            <v>410.8</v>
          </cell>
        </row>
        <row r="198">
          <cell r="A198">
            <v>607</v>
          </cell>
          <cell r="B198" t="str">
            <v>CUELLAR CABRERA HECTOR OMAR</v>
          </cell>
          <cell r="C198" t="str">
            <v>24T03810</v>
          </cell>
          <cell r="D198">
            <v>2611</v>
          </cell>
          <cell r="E198" t="str">
            <v>DICIEMBRE</v>
          </cell>
          <cell r="F198">
            <v>4</v>
          </cell>
          <cell r="G198">
            <v>348.13</v>
          </cell>
        </row>
        <row r="199">
          <cell r="A199">
            <v>610</v>
          </cell>
          <cell r="B199" t="str">
            <v>CUEVAS PI%A MARIA SILVIA ROSALINDA</v>
          </cell>
          <cell r="C199" t="str">
            <v>27 Z S08805</v>
          </cell>
          <cell r="D199">
            <v>3081</v>
          </cell>
          <cell r="E199" t="str">
            <v>DICIEMBRE</v>
          </cell>
          <cell r="F199">
            <v>4</v>
          </cell>
          <cell r="G199">
            <v>410.8</v>
          </cell>
        </row>
        <row r="200">
          <cell r="A200">
            <v>611</v>
          </cell>
          <cell r="B200" t="str">
            <v>CURIEL AYALA JOSE LUIS</v>
          </cell>
          <cell r="C200" t="str">
            <v>21A01805</v>
          </cell>
          <cell r="D200">
            <v>2356</v>
          </cell>
          <cell r="E200" t="str">
            <v>DICIEMBRE</v>
          </cell>
          <cell r="F200">
            <v>4</v>
          </cell>
          <cell r="G200">
            <v>314.13</v>
          </cell>
        </row>
        <row r="201">
          <cell r="A201">
            <v>616</v>
          </cell>
          <cell r="B201" t="str">
            <v>CHAPERO GOMEZ MARIA ELENA</v>
          </cell>
          <cell r="C201" t="str">
            <v>19S01803</v>
          </cell>
          <cell r="D201">
            <v>2176</v>
          </cell>
          <cell r="E201" t="str">
            <v>DICIEMBRE</v>
          </cell>
          <cell r="F201">
            <v>4</v>
          </cell>
          <cell r="G201">
            <v>290.13</v>
          </cell>
        </row>
        <row r="202">
          <cell r="A202">
            <v>623</v>
          </cell>
          <cell r="B202" t="str">
            <v>CHAVEZ GABINO ALFONSO</v>
          </cell>
          <cell r="C202" t="str">
            <v>27 Z T03805</v>
          </cell>
          <cell r="D202">
            <v>3081</v>
          </cell>
          <cell r="E202" t="str">
            <v>DICIEMBRE</v>
          </cell>
          <cell r="F202">
            <v>4</v>
          </cell>
          <cell r="G202">
            <v>410.8</v>
          </cell>
        </row>
        <row r="203">
          <cell r="A203">
            <v>624</v>
          </cell>
          <cell r="B203" t="str">
            <v>CHAVEZ GABINO LILIA</v>
          </cell>
          <cell r="C203" t="str">
            <v>25A01806</v>
          </cell>
          <cell r="D203">
            <v>2733</v>
          </cell>
          <cell r="E203" t="str">
            <v>DICIEMBRE</v>
          </cell>
          <cell r="F203">
            <v>4</v>
          </cell>
          <cell r="G203">
            <v>364.4</v>
          </cell>
        </row>
        <row r="204">
          <cell r="A204">
            <v>629</v>
          </cell>
          <cell r="B204" t="str">
            <v>CHAVEZ HERNANDEZ CRISTINA</v>
          </cell>
          <cell r="C204" t="str">
            <v>25T03804</v>
          </cell>
          <cell r="D204">
            <v>2733</v>
          </cell>
          <cell r="E204" t="str">
            <v>DICIEMBRE</v>
          </cell>
          <cell r="F204">
            <v>4</v>
          </cell>
          <cell r="G204">
            <v>364.4</v>
          </cell>
        </row>
        <row r="205">
          <cell r="A205">
            <v>630</v>
          </cell>
          <cell r="B205" t="str">
            <v>CHAVEZ HERNANDEZ MARIA FRANCISCA</v>
          </cell>
          <cell r="C205" t="str">
            <v>19S01803</v>
          </cell>
          <cell r="D205">
            <v>2176</v>
          </cell>
          <cell r="E205" t="str">
            <v>DICIEMBRE</v>
          </cell>
          <cell r="F205">
            <v>4</v>
          </cell>
          <cell r="G205">
            <v>290.13</v>
          </cell>
        </row>
        <row r="206">
          <cell r="A206">
            <v>635</v>
          </cell>
          <cell r="B206" t="str">
            <v>CHAVIRA AREVALO MARTHA ALEJANDRA</v>
          </cell>
          <cell r="C206" t="str">
            <v>21A01805</v>
          </cell>
          <cell r="D206">
            <v>2356</v>
          </cell>
          <cell r="E206" t="str">
            <v>DICIEMBRE</v>
          </cell>
          <cell r="F206">
            <v>4</v>
          </cell>
          <cell r="G206">
            <v>314.13</v>
          </cell>
        </row>
        <row r="207">
          <cell r="A207">
            <v>636</v>
          </cell>
          <cell r="B207" t="str">
            <v>CHI CORTES JOSE HILARIO</v>
          </cell>
          <cell r="C207" t="str">
            <v>19T03807</v>
          </cell>
          <cell r="D207">
            <v>2176</v>
          </cell>
          <cell r="E207" t="str">
            <v>DICIEMBRE</v>
          </cell>
          <cell r="F207">
            <v>4</v>
          </cell>
          <cell r="G207">
            <v>290.13</v>
          </cell>
        </row>
        <row r="208">
          <cell r="A208">
            <v>638</v>
          </cell>
          <cell r="B208" t="str">
            <v>CHINO DE LOS ANGELES HERMELINDA</v>
          </cell>
          <cell r="C208" t="str">
            <v>21S01804</v>
          </cell>
          <cell r="D208">
            <v>2356</v>
          </cell>
          <cell r="E208" t="str">
            <v>DICIEMBRE</v>
          </cell>
          <cell r="F208">
            <v>4</v>
          </cell>
          <cell r="G208">
            <v>314.13</v>
          </cell>
        </row>
        <row r="209">
          <cell r="A209">
            <v>652</v>
          </cell>
          <cell r="B209" t="str">
            <v>DE JESUS GONZALEZ ANTONIO</v>
          </cell>
          <cell r="C209" t="str">
            <v>22T03803</v>
          </cell>
          <cell r="D209">
            <v>2466</v>
          </cell>
          <cell r="E209" t="str">
            <v>DICIEMBRE</v>
          </cell>
          <cell r="F209">
            <v>4</v>
          </cell>
          <cell r="G209">
            <v>328.8</v>
          </cell>
        </row>
        <row r="210">
          <cell r="A210">
            <v>660</v>
          </cell>
          <cell r="B210" t="str">
            <v>DE LA PE%A MONTA%O JOAQUIN</v>
          </cell>
          <cell r="C210" t="str">
            <v>21A01805</v>
          </cell>
          <cell r="D210">
            <v>2356</v>
          </cell>
          <cell r="E210" t="str">
            <v>DICIEMBRE</v>
          </cell>
          <cell r="F210">
            <v>4</v>
          </cell>
          <cell r="G210">
            <v>314.13</v>
          </cell>
        </row>
        <row r="211">
          <cell r="A211">
            <v>670</v>
          </cell>
          <cell r="B211" t="str">
            <v>DEL RAZO ALVAREZ MARIA DE LOS ANGELES</v>
          </cell>
          <cell r="C211" t="str">
            <v>27 ZA T03823</v>
          </cell>
          <cell r="D211">
            <v>3168</v>
          </cell>
          <cell r="E211" t="str">
            <v>DICIEMBRE</v>
          </cell>
          <cell r="F211">
            <v>4</v>
          </cell>
          <cell r="G211">
            <v>422.4</v>
          </cell>
        </row>
        <row r="212">
          <cell r="A212">
            <v>672</v>
          </cell>
          <cell r="B212" t="str">
            <v>DEL VALLE ACOSTA FERNANDO</v>
          </cell>
          <cell r="C212" t="str">
            <v>27 S05810</v>
          </cell>
          <cell r="D212">
            <v>2994</v>
          </cell>
          <cell r="E212" t="str">
            <v>DICIEMBRE</v>
          </cell>
          <cell r="F212">
            <v>4</v>
          </cell>
          <cell r="G212">
            <v>399.2</v>
          </cell>
        </row>
        <row r="213">
          <cell r="A213">
            <v>676</v>
          </cell>
          <cell r="B213" t="str">
            <v>DELGADILLO LOPEZ JOSE VENTURA</v>
          </cell>
          <cell r="C213" t="str">
            <v>21S01804</v>
          </cell>
          <cell r="D213">
            <v>2356</v>
          </cell>
          <cell r="E213" t="str">
            <v>DICIEMBRE</v>
          </cell>
          <cell r="F213">
            <v>4</v>
          </cell>
          <cell r="G213">
            <v>314.13</v>
          </cell>
        </row>
        <row r="214">
          <cell r="A214">
            <v>680</v>
          </cell>
          <cell r="B214" t="str">
            <v>DELGADO TULA ALEJANDRO</v>
          </cell>
          <cell r="C214" t="str">
            <v>19S01803</v>
          </cell>
          <cell r="D214">
            <v>2176</v>
          </cell>
          <cell r="E214" t="str">
            <v>DICIEMBRE</v>
          </cell>
          <cell r="F214">
            <v>4</v>
          </cell>
          <cell r="G214">
            <v>290.13</v>
          </cell>
        </row>
        <row r="215">
          <cell r="A215">
            <v>683</v>
          </cell>
          <cell r="B215" t="str">
            <v>DIAZ ARROYO BLANCA ROSENDA</v>
          </cell>
          <cell r="C215" t="str">
            <v>22T03803</v>
          </cell>
          <cell r="D215">
            <v>2466</v>
          </cell>
          <cell r="E215" t="str">
            <v>DICIEMBRE</v>
          </cell>
          <cell r="F215">
            <v>4</v>
          </cell>
          <cell r="G215">
            <v>328.8</v>
          </cell>
        </row>
        <row r="216">
          <cell r="A216">
            <v>3301</v>
          </cell>
          <cell r="B216" t="str">
            <v>DIAZ HIGUELDO JULIO CESAR</v>
          </cell>
          <cell r="C216" t="str">
            <v>19S01803</v>
          </cell>
          <cell r="D216">
            <v>2176</v>
          </cell>
          <cell r="E216" t="str">
            <v>DICIEMBRE</v>
          </cell>
          <cell r="F216">
            <v>4</v>
          </cell>
          <cell r="G216">
            <v>290.13</v>
          </cell>
        </row>
        <row r="217">
          <cell r="A217">
            <v>695</v>
          </cell>
          <cell r="B217" t="str">
            <v>DIAZ RODRIGUEZ LETICIA</v>
          </cell>
          <cell r="C217" t="str">
            <v>27 Z T03805</v>
          </cell>
          <cell r="D217">
            <v>3081</v>
          </cell>
          <cell r="E217" t="str">
            <v>DICIEMBRE</v>
          </cell>
          <cell r="F217">
            <v>4</v>
          </cell>
          <cell r="G217">
            <v>410.8</v>
          </cell>
        </row>
        <row r="218">
          <cell r="A218">
            <v>696</v>
          </cell>
          <cell r="B218" t="str">
            <v>DIAZ RODRIGUEZ MARIA CONCEPCION</v>
          </cell>
          <cell r="C218" t="str">
            <v>27 A01807</v>
          </cell>
          <cell r="D218">
            <v>2994</v>
          </cell>
          <cell r="E218" t="str">
            <v>DICIEMBRE</v>
          </cell>
          <cell r="F218">
            <v>4</v>
          </cell>
          <cell r="G218">
            <v>399.2</v>
          </cell>
        </row>
        <row r="219">
          <cell r="A219">
            <v>699</v>
          </cell>
          <cell r="B219" t="str">
            <v>DIAZ TAPIA ANGEL PABLO</v>
          </cell>
          <cell r="C219" t="str">
            <v>22T03803</v>
          </cell>
          <cell r="D219">
            <v>2466</v>
          </cell>
          <cell r="E219" t="str">
            <v>DICIEMBRE</v>
          </cell>
          <cell r="F219">
            <v>4</v>
          </cell>
          <cell r="G219">
            <v>328.8</v>
          </cell>
        </row>
        <row r="220">
          <cell r="A220">
            <v>701</v>
          </cell>
          <cell r="B220" t="str">
            <v>DIAZ Y LEYVA COLUMBA AIDA</v>
          </cell>
          <cell r="C220" t="str">
            <v>27 ZA T03823</v>
          </cell>
          <cell r="D220">
            <v>3168</v>
          </cell>
          <cell r="E220" t="str">
            <v>DICIEMBRE</v>
          </cell>
          <cell r="F220">
            <v>4</v>
          </cell>
          <cell r="G220">
            <v>422.4</v>
          </cell>
        </row>
        <row r="221">
          <cell r="A221">
            <v>704</v>
          </cell>
          <cell r="B221" t="str">
            <v>DIRVAS CRUZ REBECA</v>
          </cell>
          <cell r="C221" t="str">
            <v>23A03804</v>
          </cell>
          <cell r="D221">
            <v>2582</v>
          </cell>
          <cell r="E221" t="str">
            <v>DICIEMBRE</v>
          </cell>
          <cell r="F221">
            <v>4</v>
          </cell>
          <cell r="G221">
            <v>344.27</v>
          </cell>
        </row>
        <row r="222">
          <cell r="A222">
            <v>709</v>
          </cell>
          <cell r="B222" t="str">
            <v>DOMINGUEZ CARRION MICAELA</v>
          </cell>
          <cell r="C222" t="str">
            <v>23A03804</v>
          </cell>
          <cell r="D222">
            <v>2582</v>
          </cell>
          <cell r="E222" t="str">
            <v>DICIEMBRE</v>
          </cell>
          <cell r="F222">
            <v>4</v>
          </cell>
          <cell r="G222">
            <v>344.27</v>
          </cell>
        </row>
        <row r="223">
          <cell r="A223">
            <v>713</v>
          </cell>
          <cell r="B223" t="str">
            <v>DOMINGUEZ RIVERA LUZ DEL CARMEN</v>
          </cell>
          <cell r="C223" t="str">
            <v>21S01804</v>
          </cell>
          <cell r="D223">
            <v>2356</v>
          </cell>
          <cell r="E223" t="str">
            <v>DICIEMBRE</v>
          </cell>
          <cell r="F223">
            <v>4</v>
          </cell>
          <cell r="G223">
            <v>314.13</v>
          </cell>
        </row>
        <row r="224">
          <cell r="A224">
            <v>714</v>
          </cell>
          <cell r="B224" t="str">
            <v>DOMINGUEZ RODRIGUEZ ALICIA</v>
          </cell>
          <cell r="C224" t="str">
            <v>20A01821</v>
          </cell>
          <cell r="D224">
            <v>2253</v>
          </cell>
          <cell r="E224" t="str">
            <v>DICIEMBRE</v>
          </cell>
          <cell r="F224">
            <v>4</v>
          </cell>
          <cell r="G224">
            <v>300.39999999999998</v>
          </cell>
        </row>
        <row r="225">
          <cell r="A225">
            <v>715</v>
          </cell>
          <cell r="B225" t="str">
            <v>DOMINGUEZ SEGURA MAURO</v>
          </cell>
          <cell r="C225" t="str">
            <v>19S01803</v>
          </cell>
          <cell r="D225">
            <v>2176</v>
          </cell>
          <cell r="E225" t="str">
            <v>DICIEMBRE</v>
          </cell>
          <cell r="F225">
            <v>4</v>
          </cell>
          <cell r="G225">
            <v>290.13</v>
          </cell>
        </row>
        <row r="226">
          <cell r="A226">
            <v>716</v>
          </cell>
          <cell r="B226" t="str">
            <v>DOMINGUEZ VAZQUEZ ENGRACIA</v>
          </cell>
          <cell r="C226" t="str">
            <v>27 A01807</v>
          </cell>
          <cell r="D226">
            <v>2994</v>
          </cell>
          <cell r="E226" t="str">
            <v>DICIEMBRE</v>
          </cell>
          <cell r="F226">
            <v>4</v>
          </cell>
          <cell r="G226">
            <v>399.2</v>
          </cell>
        </row>
        <row r="227">
          <cell r="A227">
            <v>723</v>
          </cell>
          <cell r="B227" t="str">
            <v>DORANTES PRUDENCIO MARIA ANTONIETA</v>
          </cell>
          <cell r="C227" t="str">
            <v>20A01821</v>
          </cell>
          <cell r="D227">
            <v>2253</v>
          </cell>
          <cell r="E227" t="str">
            <v>DICIEMBRE</v>
          </cell>
          <cell r="F227">
            <v>4</v>
          </cell>
          <cell r="G227">
            <v>300.39999999999998</v>
          </cell>
        </row>
        <row r="228">
          <cell r="A228">
            <v>731</v>
          </cell>
          <cell r="B228" t="str">
            <v>ECHEVERRIA BETANCOURT MARIA EUGENIA</v>
          </cell>
          <cell r="C228" t="str">
            <v>20A03803</v>
          </cell>
          <cell r="D228">
            <v>2253</v>
          </cell>
          <cell r="E228" t="str">
            <v>DICIEMBRE</v>
          </cell>
          <cell r="F228">
            <v>4</v>
          </cell>
          <cell r="G228">
            <v>300.39999999999998</v>
          </cell>
        </row>
        <row r="229">
          <cell r="A229">
            <v>734</v>
          </cell>
          <cell r="B229" t="str">
            <v>ELIZALDE RIVERA XOCHITL</v>
          </cell>
          <cell r="C229" t="str">
            <v>22T03803</v>
          </cell>
          <cell r="D229">
            <v>2466</v>
          </cell>
          <cell r="E229" t="str">
            <v>DICIEMBRE</v>
          </cell>
          <cell r="F229">
            <v>4</v>
          </cell>
          <cell r="G229">
            <v>328.8</v>
          </cell>
        </row>
        <row r="230">
          <cell r="A230">
            <v>738</v>
          </cell>
          <cell r="B230" t="str">
            <v>EMBA MARTINEZ SOFIA</v>
          </cell>
          <cell r="C230" t="str">
            <v>20A03803</v>
          </cell>
          <cell r="D230">
            <v>2253</v>
          </cell>
          <cell r="E230" t="str">
            <v>DICIEMBRE</v>
          </cell>
          <cell r="F230">
            <v>4</v>
          </cell>
          <cell r="G230">
            <v>300.39999999999998</v>
          </cell>
        </row>
        <row r="231">
          <cell r="A231">
            <v>746</v>
          </cell>
          <cell r="B231" t="str">
            <v>ESCOBAR CORREA JOSE LUIS</v>
          </cell>
          <cell r="C231" t="str">
            <v>20S05805</v>
          </cell>
          <cell r="D231">
            <v>2253</v>
          </cell>
          <cell r="E231" t="str">
            <v>DICIEMBRE</v>
          </cell>
          <cell r="F231">
            <v>4</v>
          </cell>
          <cell r="G231">
            <v>300.39999999999998</v>
          </cell>
        </row>
        <row r="232">
          <cell r="A232">
            <v>750</v>
          </cell>
          <cell r="B232" t="str">
            <v>ESLAVA RAMIREZ DOMITILO</v>
          </cell>
          <cell r="C232" t="str">
            <v>22T03803</v>
          </cell>
          <cell r="D232">
            <v>2466</v>
          </cell>
          <cell r="E232" t="str">
            <v>DICIEMBRE</v>
          </cell>
          <cell r="F232">
            <v>4</v>
          </cell>
          <cell r="G232">
            <v>328.8</v>
          </cell>
        </row>
        <row r="233">
          <cell r="A233">
            <v>760</v>
          </cell>
          <cell r="B233" t="str">
            <v>ESPINOSA COLMENERO ISABEL LEONOR</v>
          </cell>
          <cell r="C233" t="str">
            <v>27 Z T03805</v>
          </cell>
          <cell r="D233">
            <v>3081</v>
          </cell>
          <cell r="E233" t="str">
            <v>DICIEMBRE</v>
          </cell>
          <cell r="F233">
            <v>4</v>
          </cell>
          <cell r="G233">
            <v>410.8</v>
          </cell>
        </row>
        <row r="234">
          <cell r="A234">
            <v>771</v>
          </cell>
          <cell r="B234" t="str">
            <v>ESPINOSA ITURVE FELIPE</v>
          </cell>
          <cell r="C234" t="str">
            <v>19S01803</v>
          </cell>
          <cell r="D234">
            <v>2176</v>
          </cell>
          <cell r="E234" t="str">
            <v>DICIEMBRE</v>
          </cell>
          <cell r="F234">
            <v>4</v>
          </cell>
          <cell r="G234">
            <v>290.13</v>
          </cell>
        </row>
        <row r="235">
          <cell r="A235">
            <v>774</v>
          </cell>
          <cell r="B235" t="str">
            <v>ESPINOSA MARTINEZ WENDY</v>
          </cell>
          <cell r="C235" t="str">
            <v>21A01805</v>
          </cell>
          <cell r="D235">
            <v>2356</v>
          </cell>
          <cell r="E235" t="str">
            <v>DICIEMBRE</v>
          </cell>
          <cell r="F235">
            <v>4</v>
          </cell>
          <cell r="G235">
            <v>314.13</v>
          </cell>
        </row>
        <row r="236">
          <cell r="A236">
            <v>765</v>
          </cell>
          <cell r="B236" t="str">
            <v>ESPINOSA SALDA%A SANDRA MAGDALENA</v>
          </cell>
          <cell r="C236" t="str">
            <v>25A01806</v>
          </cell>
          <cell r="D236">
            <v>2733</v>
          </cell>
          <cell r="E236" t="str">
            <v>DICIEMBRE</v>
          </cell>
          <cell r="F236">
            <v>4</v>
          </cell>
          <cell r="G236">
            <v>364.4</v>
          </cell>
        </row>
        <row r="237">
          <cell r="A237">
            <v>766</v>
          </cell>
          <cell r="B237" t="str">
            <v>ESPINOZA ACOSTA MARIA DEL ROSARIO</v>
          </cell>
          <cell r="C237" t="str">
            <v>25A01806</v>
          </cell>
          <cell r="D237">
            <v>2733</v>
          </cell>
          <cell r="E237" t="str">
            <v>DICIEMBRE</v>
          </cell>
          <cell r="F237">
            <v>4</v>
          </cell>
          <cell r="G237">
            <v>364.4</v>
          </cell>
        </row>
        <row r="238">
          <cell r="A238">
            <v>768</v>
          </cell>
          <cell r="B238" t="str">
            <v>ESPINOZA CORTES OSCAR GERARDO</v>
          </cell>
          <cell r="C238" t="str">
            <v>19S01803</v>
          </cell>
          <cell r="D238">
            <v>2176</v>
          </cell>
          <cell r="E238" t="str">
            <v>DICIEMBRE</v>
          </cell>
          <cell r="F238">
            <v>4</v>
          </cell>
          <cell r="G238">
            <v>290.13</v>
          </cell>
        </row>
        <row r="239">
          <cell r="A239">
            <v>2927</v>
          </cell>
          <cell r="B239" t="str">
            <v>ESPINOZA D L M HERNANDEZ PATRICIA</v>
          </cell>
          <cell r="C239" t="str">
            <v>23A03804</v>
          </cell>
          <cell r="D239">
            <v>2582</v>
          </cell>
          <cell r="E239" t="str">
            <v>DICIEMBRE</v>
          </cell>
          <cell r="F239">
            <v>4</v>
          </cell>
          <cell r="G239">
            <v>344.27</v>
          </cell>
        </row>
        <row r="240">
          <cell r="A240">
            <v>770</v>
          </cell>
          <cell r="B240" t="str">
            <v>ESPINOZA HERNANDEZ MARIA BELEN</v>
          </cell>
          <cell r="C240" t="str">
            <v>23S05806</v>
          </cell>
          <cell r="D240">
            <v>2582</v>
          </cell>
          <cell r="E240" t="str">
            <v>DICIEMBRE</v>
          </cell>
          <cell r="F240">
            <v>4</v>
          </cell>
          <cell r="G240">
            <v>344.27</v>
          </cell>
        </row>
        <row r="241">
          <cell r="A241">
            <v>775</v>
          </cell>
          <cell r="B241" t="str">
            <v>ESPINOZA NIEVES REYNA</v>
          </cell>
          <cell r="C241" t="str">
            <v>27 Z T03805</v>
          </cell>
          <cell r="D241">
            <v>3081</v>
          </cell>
          <cell r="E241" t="str">
            <v>DICIEMBRE</v>
          </cell>
          <cell r="F241">
            <v>4</v>
          </cell>
          <cell r="G241">
            <v>410.8</v>
          </cell>
        </row>
        <row r="242">
          <cell r="A242">
            <v>776</v>
          </cell>
          <cell r="B242" t="str">
            <v>ESPINOZA SERRANO MARGARITO</v>
          </cell>
          <cell r="C242" t="str">
            <v>20S03802</v>
          </cell>
          <cell r="D242">
            <v>2253</v>
          </cell>
          <cell r="E242" t="str">
            <v>DICIEMBRE</v>
          </cell>
          <cell r="F242">
            <v>4</v>
          </cell>
          <cell r="G242">
            <v>300.39999999999998</v>
          </cell>
        </row>
        <row r="243">
          <cell r="A243">
            <v>780</v>
          </cell>
          <cell r="B243" t="str">
            <v>ESQUIVEL AGUIRRE MARIZA ELVIRA</v>
          </cell>
          <cell r="C243" t="str">
            <v>25A01806</v>
          </cell>
          <cell r="D243">
            <v>2733</v>
          </cell>
          <cell r="E243" t="str">
            <v>DICIEMBRE</v>
          </cell>
          <cell r="F243">
            <v>4</v>
          </cell>
          <cell r="G243">
            <v>364.4</v>
          </cell>
        </row>
        <row r="244">
          <cell r="A244">
            <v>781</v>
          </cell>
          <cell r="B244" t="str">
            <v>ESQUIVEL ORTIZ LAURA ELVIRA</v>
          </cell>
          <cell r="C244" t="str">
            <v>23T05807</v>
          </cell>
          <cell r="D244">
            <v>2582</v>
          </cell>
          <cell r="E244" t="str">
            <v>DICIEMBRE</v>
          </cell>
          <cell r="F244">
            <v>4</v>
          </cell>
          <cell r="G244">
            <v>344.27</v>
          </cell>
        </row>
        <row r="245">
          <cell r="A245">
            <v>791</v>
          </cell>
          <cell r="B245" t="str">
            <v>ESTRELLA MARTINEZ LUCERO</v>
          </cell>
          <cell r="C245" t="str">
            <v>20A01821</v>
          </cell>
          <cell r="D245">
            <v>2253</v>
          </cell>
          <cell r="E245" t="str">
            <v>DICIEMBRE</v>
          </cell>
          <cell r="F245">
            <v>4</v>
          </cell>
          <cell r="G245">
            <v>300.39999999999998</v>
          </cell>
        </row>
        <row r="246">
          <cell r="A246">
            <v>795</v>
          </cell>
          <cell r="B246" t="str">
            <v>FABILA TAPIA MARIA ELENA</v>
          </cell>
          <cell r="C246" t="str">
            <v>27 ZB-A21859</v>
          </cell>
          <cell r="D246">
            <v>3197</v>
          </cell>
          <cell r="E246" t="str">
            <v>DICIEMBRE</v>
          </cell>
          <cell r="F246">
            <v>4</v>
          </cell>
          <cell r="G246">
            <v>426.27</v>
          </cell>
        </row>
        <row r="247">
          <cell r="A247">
            <v>806</v>
          </cell>
          <cell r="B247" t="str">
            <v>FERNANDEZ CHAVEZ CRYSSE</v>
          </cell>
          <cell r="C247" t="str">
            <v>26A03805</v>
          </cell>
          <cell r="D247">
            <v>2860</v>
          </cell>
          <cell r="E247" t="str">
            <v>DICIEMBRE</v>
          </cell>
          <cell r="F247">
            <v>4</v>
          </cell>
          <cell r="G247">
            <v>381.33</v>
          </cell>
        </row>
        <row r="248">
          <cell r="A248">
            <v>807</v>
          </cell>
          <cell r="B248" t="str">
            <v>FERNANDEZ CHAVEZ ERICKA</v>
          </cell>
          <cell r="C248" t="str">
            <v>21A01805</v>
          </cell>
          <cell r="D248">
            <v>2356</v>
          </cell>
          <cell r="E248" t="str">
            <v>DICIEMBRE</v>
          </cell>
          <cell r="F248">
            <v>4</v>
          </cell>
          <cell r="G248">
            <v>314.13</v>
          </cell>
        </row>
        <row r="249">
          <cell r="A249">
            <v>809</v>
          </cell>
          <cell r="B249" t="str">
            <v>FERNANDEZ ESPEJEL MARIA LETICIA EVA</v>
          </cell>
          <cell r="C249" t="str">
            <v>23A03804</v>
          </cell>
          <cell r="D249">
            <v>2582</v>
          </cell>
          <cell r="E249" t="str">
            <v>DICIEMBRE</v>
          </cell>
          <cell r="F249">
            <v>4</v>
          </cell>
          <cell r="G249">
            <v>344.27</v>
          </cell>
        </row>
        <row r="250">
          <cell r="A250">
            <v>810</v>
          </cell>
          <cell r="B250" t="str">
            <v>FERNANDEZ ESPEJEL MARIA VERONICA</v>
          </cell>
          <cell r="C250" t="str">
            <v>27 Z A03806</v>
          </cell>
          <cell r="D250">
            <v>3081</v>
          </cell>
          <cell r="E250" t="str">
            <v>DICIEMBRE</v>
          </cell>
          <cell r="F250">
            <v>4</v>
          </cell>
          <cell r="G250">
            <v>410.8</v>
          </cell>
        </row>
        <row r="251">
          <cell r="A251">
            <v>818</v>
          </cell>
          <cell r="B251" t="str">
            <v>FERNANDEZ RANGEL MARIA SOCORRO</v>
          </cell>
          <cell r="C251" t="str">
            <v>21S01804</v>
          </cell>
          <cell r="D251">
            <v>2356</v>
          </cell>
          <cell r="E251" t="str">
            <v>DICIEMBRE</v>
          </cell>
          <cell r="F251">
            <v>4</v>
          </cell>
          <cell r="G251">
            <v>314.13</v>
          </cell>
        </row>
        <row r="252">
          <cell r="A252">
            <v>826</v>
          </cell>
          <cell r="B252" t="str">
            <v>FERREIRA . GILBERTO</v>
          </cell>
          <cell r="C252" t="str">
            <v>20S05805</v>
          </cell>
          <cell r="D252">
            <v>2253</v>
          </cell>
          <cell r="E252" t="str">
            <v>DICIEMBRE</v>
          </cell>
          <cell r="F252">
            <v>4</v>
          </cell>
          <cell r="G252">
            <v>300.39999999999998</v>
          </cell>
        </row>
        <row r="253">
          <cell r="A253">
            <v>838</v>
          </cell>
          <cell r="B253" t="str">
            <v>FLORES . ARMANDO</v>
          </cell>
          <cell r="C253" t="str">
            <v>21S01804</v>
          </cell>
          <cell r="D253">
            <v>2356</v>
          </cell>
          <cell r="E253" t="str">
            <v>DICIEMBRE</v>
          </cell>
          <cell r="F253">
            <v>4</v>
          </cell>
          <cell r="G253">
            <v>314.13</v>
          </cell>
        </row>
        <row r="254">
          <cell r="A254">
            <v>843</v>
          </cell>
          <cell r="B254" t="str">
            <v>FLORES DE LEON JOSEFINA SILVIA</v>
          </cell>
          <cell r="C254" t="str">
            <v>23A03804</v>
          </cell>
          <cell r="D254">
            <v>2582</v>
          </cell>
          <cell r="E254" t="str">
            <v>DICIEMBRE</v>
          </cell>
          <cell r="F254">
            <v>4</v>
          </cell>
          <cell r="G254">
            <v>344.27</v>
          </cell>
        </row>
        <row r="255">
          <cell r="A255">
            <v>847</v>
          </cell>
          <cell r="B255" t="str">
            <v>FLORES GOMEZ MONICA</v>
          </cell>
          <cell r="C255" t="str">
            <v>20A01821</v>
          </cell>
          <cell r="D255">
            <v>2253</v>
          </cell>
          <cell r="E255" t="str">
            <v>DICIEMBRE</v>
          </cell>
          <cell r="F255">
            <v>4</v>
          </cell>
          <cell r="G255">
            <v>300.39999999999998</v>
          </cell>
        </row>
        <row r="256">
          <cell r="A256">
            <v>851</v>
          </cell>
          <cell r="B256" t="str">
            <v>FLORES NAVA CONSTANTINO</v>
          </cell>
          <cell r="C256" t="str">
            <v>19S01803</v>
          </cell>
          <cell r="D256">
            <v>2176</v>
          </cell>
          <cell r="E256" t="str">
            <v>DICIEMBRE</v>
          </cell>
          <cell r="F256">
            <v>4</v>
          </cell>
          <cell r="G256">
            <v>290.13</v>
          </cell>
        </row>
        <row r="257">
          <cell r="A257">
            <v>852</v>
          </cell>
          <cell r="B257" t="str">
            <v>FLORES PEDROZA BERTHA MARGARITA</v>
          </cell>
          <cell r="C257" t="str">
            <v>23A03804</v>
          </cell>
          <cell r="D257">
            <v>2582</v>
          </cell>
          <cell r="E257" t="str">
            <v>DICIEMBRE</v>
          </cell>
          <cell r="F257">
            <v>4</v>
          </cell>
          <cell r="G257">
            <v>344.27</v>
          </cell>
        </row>
        <row r="258">
          <cell r="A258">
            <v>853</v>
          </cell>
          <cell r="B258" t="str">
            <v>FLORES PEREZ RICARDO</v>
          </cell>
          <cell r="C258" t="str">
            <v>23A03804</v>
          </cell>
          <cell r="D258">
            <v>2582</v>
          </cell>
          <cell r="E258" t="str">
            <v>DICIEMBRE</v>
          </cell>
          <cell r="F258">
            <v>4</v>
          </cell>
          <cell r="G258">
            <v>344.27</v>
          </cell>
        </row>
        <row r="259">
          <cell r="A259">
            <v>854</v>
          </cell>
          <cell r="B259" t="str">
            <v>FLORES RUIZ MARIA MAGDALENA</v>
          </cell>
          <cell r="C259" t="str">
            <v>27 A01807</v>
          </cell>
          <cell r="D259">
            <v>2994</v>
          </cell>
          <cell r="E259" t="str">
            <v>DICIEMBRE</v>
          </cell>
          <cell r="F259">
            <v>4</v>
          </cell>
          <cell r="G259">
            <v>399.2</v>
          </cell>
        </row>
        <row r="260">
          <cell r="A260">
            <v>867</v>
          </cell>
          <cell r="B260" t="str">
            <v>FRANCO JURADO SALVADOR ARMANDO</v>
          </cell>
          <cell r="C260" t="str">
            <v>23A03804</v>
          </cell>
          <cell r="D260">
            <v>2582</v>
          </cell>
          <cell r="E260" t="str">
            <v>DICIEMBRE</v>
          </cell>
          <cell r="F260">
            <v>4</v>
          </cell>
          <cell r="G260">
            <v>344.27</v>
          </cell>
        </row>
        <row r="261">
          <cell r="A261">
            <v>869</v>
          </cell>
          <cell r="B261" t="str">
            <v>FRIAS MARTINEZ MAXIMO</v>
          </cell>
          <cell r="C261" t="str">
            <v>20S03802</v>
          </cell>
          <cell r="D261">
            <v>2253</v>
          </cell>
          <cell r="E261" t="str">
            <v>DICIEMBRE</v>
          </cell>
          <cell r="F261">
            <v>4</v>
          </cell>
          <cell r="G261">
            <v>300.39999999999998</v>
          </cell>
        </row>
        <row r="262">
          <cell r="A262">
            <v>6332</v>
          </cell>
          <cell r="B262" t="str">
            <v>FUENTES HERNANDEZ ROSALIA</v>
          </cell>
          <cell r="C262" t="str">
            <v>24T03810</v>
          </cell>
          <cell r="D262">
            <v>2611</v>
          </cell>
          <cell r="E262" t="str">
            <v>DICIEMBRE</v>
          </cell>
          <cell r="F262">
            <v>4</v>
          </cell>
          <cell r="G262">
            <v>348.13</v>
          </cell>
        </row>
        <row r="263">
          <cell r="A263">
            <v>876</v>
          </cell>
          <cell r="B263" t="str">
            <v>FUENTES RAMIREZ CARLOS</v>
          </cell>
          <cell r="C263" t="str">
            <v>24T03810</v>
          </cell>
          <cell r="D263">
            <v>2611</v>
          </cell>
          <cell r="E263" t="str">
            <v>DICIEMBRE</v>
          </cell>
          <cell r="F263">
            <v>4</v>
          </cell>
          <cell r="G263">
            <v>348.13</v>
          </cell>
        </row>
        <row r="264">
          <cell r="A264">
            <v>877</v>
          </cell>
          <cell r="B264" t="str">
            <v>FUENTES RAMIREZ ELIZABETH MARISOL</v>
          </cell>
          <cell r="C264" t="str">
            <v>22T03803</v>
          </cell>
          <cell r="D264">
            <v>2466</v>
          </cell>
          <cell r="E264" t="str">
            <v>DICIEMBRE</v>
          </cell>
          <cell r="F264">
            <v>4</v>
          </cell>
          <cell r="G264">
            <v>328.8</v>
          </cell>
        </row>
        <row r="265">
          <cell r="A265">
            <v>884</v>
          </cell>
          <cell r="B265" t="str">
            <v>GALICIA SANTOYO FELIPE</v>
          </cell>
          <cell r="C265" t="str">
            <v>19S01803</v>
          </cell>
          <cell r="D265">
            <v>2176</v>
          </cell>
          <cell r="E265" t="str">
            <v>DICIEMBRE</v>
          </cell>
          <cell r="F265">
            <v>4</v>
          </cell>
          <cell r="G265">
            <v>290.13</v>
          </cell>
        </row>
        <row r="266">
          <cell r="A266">
            <v>886</v>
          </cell>
          <cell r="B266" t="str">
            <v>GALINDO TEJEDA CARINA</v>
          </cell>
          <cell r="C266" t="str">
            <v>27 A01807</v>
          </cell>
          <cell r="D266">
            <v>2994</v>
          </cell>
          <cell r="E266" t="str">
            <v>DICIEMBRE</v>
          </cell>
          <cell r="F266">
            <v>4</v>
          </cell>
          <cell r="G266">
            <v>399.2</v>
          </cell>
        </row>
        <row r="267">
          <cell r="A267">
            <v>888</v>
          </cell>
          <cell r="B267" t="str">
            <v>GALINDO VILLASE%OR CARMEN ALEJANDRA</v>
          </cell>
          <cell r="C267" t="str">
            <v>27 Z A03806</v>
          </cell>
          <cell r="D267">
            <v>3081</v>
          </cell>
          <cell r="E267" t="str">
            <v>DICIEMBRE</v>
          </cell>
          <cell r="F267">
            <v>4</v>
          </cell>
          <cell r="G267">
            <v>410.8</v>
          </cell>
        </row>
        <row r="268">
          <cell r="A268">
            <v>889</v>
          </cell>
          <cell r="B268" t="str">
            <v>GALVAN HERNANDEZ ALEJO</v>
          </cell>
          <cell r="C268" t="str">
            <v>27 S05810</v>
          </cell>
          <cell r="D268">
            <v>2994</v>
          </cell>
          <cell r="E268" t="str">
            <v>DICIEMBRE</v>
          </cell>
          <cell r="F268">
            <v>4</v>
          </cell>
          <cell r="G268">
            <v>399.2</v>
          </cell>
        </row>
        <row r="269">
          <cell r="A269">
            <v>892</v>
          </cell>
          <cell r="B269" t="str">
            <v>GALVAN OSORNIO ABIGAIL</v>
          </cell>
          <cell r="C269" t="str">
            <v>22T03803</v>
          </cell>
          <cell r="D269">
            <v>2466</v>
          </cell>
          <cell r="E269" t="str">
            <v>DICIEMBRE</v>
          </cell>
          <cell r="F269">
            <v>4</v>
          </cell>
          <cell r="G269">
            <v>328.8</v>
          </cell>
        </row>
        <row r="270">
          <cell r="A270">
            <v>893</v>
          </cell>
          <cell r="B270" t="str">
            <v>GALVAN SANCHEZ ALEJANDRO</v>
          </cell>
          <cell r="C270" t="str">
            <v>19S01803</v>
          </cell>
          <cell r="D270">
            <v>2176</v>
          </cell>
          <cell r="E270" t="str">
            <v>DICIEMBRE</v>
          </cell>
          <cell r="F270">
            <v>4</v>
          </cell>
          <cell r="G270">
            <v>290.13</v>
          </cell>
        </row>
        <row r="271">
          <cell r="A271">
            <v>894</v>
          </cell>
          <cell r="B271" t="str">
            <v>GALVAN SANCHEZ CELIA</v>
          </cell>
          <cell r="C271" t="str">
            <v>21S01804</v>
          </cell>
          <cell r="D271">
            <v>2356</v>
          </cell>
          <cell r="E271" t="str">
            <v>DICIEMBRE</v>
          </cell>
          <cell r="F271">
            <v>4</v>
          </cell>
          <cell r="G271">
            <v>314.13</v>
          </cell>
        </row>
        <row r="272">
          <cell r="A272">
            <v>896</v>
          </cell>
          <cell r="B272" t="str">
            <v>GALVAN SANCHEZ MARIA PUEBLITO</v>
          </cell>
          <cell r="C272" t="str">
            <v>26S08804</v>
          </cell>
          <cell r="D272">
            <v>2860</v>
          </cell>
          <cell r="E272" t="str">
            <v>DICIEMBRE</v>
          </cell>
          <cell r="F272">
            <v>4</v>
          </cell>
          <cell r="G272">
            <v>381.33</v>
          </cell>
        </row>
        <row r="273">
          <cell r="A273">
            <v>898</v>
          </cell>
          <cell r="B273" t="str">
            <v>GALVEZ CHAVEZ ROSA MARIA</v>
          </cell>
          <cell r="C273" t="str">
            <v>27 Z T03812</v>
          </cell>
          <cell r="D273">
            <v>3081</v>
          </cell>
          <cell r="E273" t="str">
            <v>DICIEMBRE</v>
          </cell>
          <cell r="F273">
            <v>4</v>
          </cell>
          <cell r="G273">
            <v>410.8</v>
          </cell>
        </row>
        <row r="274">
          <cell r="A274">
            <v>903</v>
          </cell>
          <cell r="B274" t="str">
            <v>GALLEGOS RUIZ ARACELI</v>
          </cell>
          <cell r="C274" t="str">
            <v>23S05806</v>
          </cell>
          <cell r="D274">
            <v>2582</v>
          </cell>
          <cell r="E274" t="str">
            <v>DICIEMBRE</v>
          </cell>
          <cell r="F274">
            <v>4</v>
          </cell>
          <cell r="G274">
            <v>344.27</v>
          </cell>
        </row>
        <row r="275">
          <cell r="A275">
            <v>948</v>
          </cell>
          <cell r="B275" t="str">
            <v>GARCIA . MARTHA</v>
          </cell>
          <cell r="C275" t="str">
            <v>27 S05810</v>
          </cell>
          <cell r="D275">
            <v>2994</v>
          </cell>
          <cell r="E275" t="str">
            <v>DICIEMBRE</v>
          </cell>
          <cell r="F275">
            <v>4</v>
          </cell>
          <cell r="G275">
            <v>399.2</v>
          </cell>
        </row>
        <row r="276">
          <cell r="A276">
            <v>918</v>
          </cell>
          <cell r="B276" t="str">
            <v>GARCIA BUSTOS JULIO</v>
          </cell>
          <cell r="C276" t="str">
            <v>26T03824</v>
          </cell>
          <cell r="D276">
            <v>2860</v>
          </cell>
          <cell r="E276" t="str">
            <v>DICIEMBRE</v>
          </cell>
          <cell r="F276">
            <v>4</v>
          </cell>
          <cell r="G276">
            <v>381.33</v>
          </cell>
        </row>
        <row r="277">
          <cell r="A277">
            <v>923</v>
          </cell>
          <cell r="B277" t="str">
            <v>GARCIA CHAVEZ ELIZABETH</v>
          </cell>
          <cell r="C277" t="str">
            <v>20A03803</v>
          </cell>
          <cell r="D277">
            <v>2253</v>
          </cell>
          <cell r="E277" t="str">
            <v>DICIEMBRE</v>
          </cell>
          <cell r="F277">
            <v>4</v>
          </cell>
          <cell r="G277">
            <v>300.39999999999998</v>
          </cell>
        </row>
        <row r="278">
          <cell r="A278">
            <v>925</v>
          </cell>
          <cell r="B278" t="str">
            <v>GARCIA DUARTE ALBERTO</v>
          </cell>
          <cell r="C278" t="str">
            <v>24T03810</v>
          </cell>
          <cell r="D278">
            <v>2611</v>
          </cell>
          <cell r="E278" t="str">
            <v>DICIEMBRE</v>
          </cell>
          <cell r="F278">
            <v>4</v>
          </cell>
          <cell r="G278">
            <v>348.13</v>
          </cell>
        </row>
        <row r="279">
          <cell r="A279">
            <v>928</v>
          </cell>
          <cell r="B279" t="str">
            <v>GARCIA FLORES DOLORES</v>
          </cell>
          <cell r="C279" t="str">
            <v>27 ZA T03823</v>
          </cell>
          <cell r="D279">
            <v>3168</v>
          </cell>
          <cell r="E279" t="str">
            <v>DICIEMBRE</v>
          </cell>
          <cell r="F279">
            <v>4</v>
          </cell>
          <cell r="G279">
            <v>422.4</v>
          </cell>
        </row>
        <row r="280">
          <cell r="A280">
            <v>930</v>
          </cell>
          <cell r="B280" t="str">
            <v>GARCIA FLORES VICTOR</v>
          </cell>
          <cell r="C280" t="str">
            <v>21S01804</v>
          </cell>
          <cell r="D280">
            <v>2356</v>
          </cell>
          <cell r="E280" t="str">
            <v>DICIEMBRE</v>
          </cell>
          <cell r="F280">
            <v>4</v>
          </cell>
          <cell r="G280">
            <v>314.13</v>
          </cell>
        </row>
        <row r="281">
          <cell r="A281">
            <v>931</v>
          </cell>
          <cell r="B281" t="str">
            <v>GARCIA FRAGA MARIA ZENAIDA</v>
          </cell>
          <cell r="C281" t="str">
            <v>26A03805</v>
          </cell>
          <cell r="D281">
            <v>2860</v>
          </cell>
          <cell r="E281" t="str">
            <v>DICIEMBRE</v>
          </cell>
          <cell r="F281">
            <v>4</v>
          </cell>
          <cell r="G281">
            <v>381.33</v>
          </cell>
        </row>
        <row r="282">
          <cell r="A282">
            <v>935</v>
          </cell>
          <cell r="B282" t="str">
            <v>GARCIA GIL LUZ MARIA</v>
          </cell>
          <cell r="C282" t="str">
            <v>20S05805</v>
          </cell>
          <cell r="D282">
            <v>2253</v>
          </cell>
          <cell r="E282" t="str">
            <v>DICIEMBRE</v>
          </cell>
          <cell r="F282">
            <v>4</v>
          </cell>
          <cell r="G282">
            <v>300.39999999999998</v>
          </cell>
        </row>
        <row r="283">
          <cell r="A283">
            <v>938</v>
          </cell>
          <cell r="B283" t="str">
            <v>GARCIA HERNANDEZ JESUS</v>
          </cell>
          <cell r="C283" t="str">
            <v>25A01806</v>
          </cell>
          <cell r="D283">
            <v>2733</v>
          </cell>
          <cell r="E283" t="str">
            <v>DICIEMBRE</v>
          </cell>
          <cell r="F283">
            <v>4</v>
          </cell>
          <cell r="G283">
            <v>364.4</v>
          </cell>
        </row>
        <row r="284">
          <cell r="A284">
            <v>944</v>
          </cell>
          <cell r="B284" t="str">
            <v>GARCIA LOPEZ ALVARO ARTURO</v>
          </cell>
          <cell r="C284" t="str">
            <v>26S08804</v>
          </cell>
          <cell r="D284">
            <v>2860</v>
          </cell>
          <cell r="E284" t="str">
            <v>DICIEMBRE</v>
          </cell>
          <cell r="F284">
            <v>4</v>
          </cell>
          <cell r="G284">
            <v>381.33</v>
          </cell>
        </row>
        <row r="285">
          <cell r="A285">
            <v>953</v>
          </cell>
          <cell r="B285" t="str">
            <v>GARCIA MEZA MARIA DEL CARMEN</v>
          </cell>
          <cell r="C285" t="str">
            <v>23A03804</v>
          </cell>
          <cell r="D285">
            <v>2582</v>
          </cell>
          <cell r="E285" t="str">
            <v>DICIEMBRE</v>
          </cell>
          <cell r="F285">
            <v>4</v>
          </cell>
          <cell r="G285">
            <v>344.27</v>
          </cell>
        </row>
        <row r="286">
          <cell r="A286">
            <v>955</v>
          </cell>
          <cell r="B286" t="str">
            <v>GARCIA MILLAN MARTIN</v>
          </cell>
          <cell r="C286" t="str">
            <v>24T03810</v>
          </cell>
          <cell r="D286">
            <v>2611</v>
          </cell>
          <cell r="E286" t="str">
            <v>DICIEMBRE</v>
          </cell>
          <cell r="F286">
            <v>4</v>
          </cell>
          <cell r="G286">
            <v>348.13</v>
          </cell>
        </row>
        <row r="287">
          <cell r="A287">
            <v>956</v>
          </cell>
          <cell r="B287" t="str">
            <v>GARCIA MILLAN SOFIA EVA</v>
          </cell>
          <cell r="C287" t="str">
            <v>27 A01807</v>
          </cell>
          <cell r="D287">
            <v>2994</v>
          </cell>
          <cell r="E287" t="str">
            <v>DICIEMBRE</v>
          </cell>
          <cell r="F287">
            <v>4</v>
          </cell>
          <cell r="G287">
            <v>399.2</v>
          </cell>
        </row>
        <row r="288">
          <cell r="A288">
            <v>6810</v>
          </cell>
          <cell r="B288" t="str">
            <v>GARCIA MILLAN SONIA</v>
          </cell>
          <cell r="C288" t="str">
            <v>23A03804</v>
          </cell>
          <cell r="D288">
            <v>2582</v>
          </cell>
          <cell r="E288" t="str">
            <v>DICIEMBRE</v>
          </cell>
          <cell r="F288">
            <v>4</v>
          </cell>
          <cell r="G288">
            <v>344.27</v>
          </cell>
        </row>
        <row r="289">
          <cell r="A289">
            <v>957</v>
          </cell>
          <cell r="B289" t="str">
            <v>GARCIA MONTIEL JULIA</v>
          </cell>
          <cell r="C289" t="str">
            <v>21A01805</v>
          </cell>
          <cell r="D289">
            <v>2356</v>
          </cell>
          <cell r="E289" t="str">
            <v>DICIEMBRE</v>
          </cell>
          <cell r="F289">
            <v>4</v>
          </cell>
          <cell r="G289">
            <v>314.13</v>
          </cell>
        </row>
        <row r="290">
          <cell r="A290">
            <v>958</v>
          </cell>
          <cell r="B290" t="str">
            <v>GARCIA MORALES ESTHER</v>
          </cell>
          <cell r="C290" t="str">
            <v>23A03804</v>
          </cell>
          <cell r="D290">
            <v>2582</v>
          </cell>
          <cell r="E290" t="str">
            <v>DICIEMBRE</v>
          </cell>
          <cell r="F290">
            <v>4</v>
          </cell>
          <cell r="G290">
            <v>344.27</v>
          </cell>
        </row>
        <row r="291">
          <cell r="A291">
            <v>963</v>
          </cell>
          <cell r="B291" t="str">
            <v>GARCIA RAMIREZ JOSE RAUL</v>
          </cell>
          <cell r="C291" t="str">
            <v>23A03804</v>
          </cell>
          <cell r="D291">
            <v>2582</v>
          </cell>
          <cell r="E291" t="str">
            <v>DICIEMBRE</v>
          </cell>
          <cell r="F291">
            <v>4</v>
          </cell>
          <cell r="G291">
            <v>344.27</v>
          </cell>
        </row>
        <row r="292">
          <cell r="A292">
            <v>964</v>
          </cell>
          <cell r="B292" t="str">
            <v>GARCIA RENTERIA MARIA LETICIA</v>
          </cell>
          <cell r="C292" t="str">
            <v>27 A01807</v>
          </cell>
          <cell r="D292">
            <v>2994</v>
          </cell>
          <cell r="E292" t="str">
            <v>DICIEMBRE</v>
          </cell>
          <cell r="F292">
            <v>4</v>
          </cell>
          <cell r="G292">
            <v>399.2</v>
          </cell>
        </row>
        <row r="293">
          <cell r="A293">
            <v>967</v>
          </cell>
          <cell r="B293" t="str">
            <v>GARCIA RIVERA RODOLFO</v>
          </cell>
          <cell r="C293" t="str">
            <v>26T03824</v>
          </cell>
          <cell r="D293">
            <v>2860</v>
          </cell>
          <cell r="E293" t="str">
            <v>DICIEMBRE</v>
          </cell>
          <cell r="F293">
            <v>4</v>
          </cell>
          <cell r="G293">
            <v>381.33</v>
          </cell>
        </row>
        <row r="294">
          <cell r="A294">
            <v>968</v>
          </cell>
          <cell r="B294" t="str">
            <v>GARCIA RUBIO NICOLAS</v>
          </cell>
          <cell r="C294" t="str">
            <v>27 Z A03806</v>
          </cell>
          <cell r="D294">
            <v>3081</v>
          </cell>
          <cell r="E294" t="str">
            <v>DICIEMBRE</v>
          </cell>
          <cell r="F294">
            <v>4</v>
          </cell>
          <cell r="G294">
            <v>410.8</v>
          </cell>
        </row>
        <row r="295">
          <cell r="A295">
            <v>969</v>
          </cell>
          <cell r="B295" t="str">
            <v>GARCIA RUIZ CELIA ESTHER</v>
          </cell>
          <cell r="C295" t="str">
            <v>25T03804</v>
          </cell>
          <cell r="D295">
            <v>2733</v>
          </cell>
          <cell r="E295" t="str">
            <v>DICIEMBRE</v>
          </cell>
          <cell r="F295">
            <v>4</v>
          </cell>
          <cell r="G295">
            <v>364.4</v>
          </cell>
        </row>
        <row r="296">
          <cell r="A296">
            <v>985</v>
          </cell>
          <cell r="B296" t="str">
            <v>GARCIA TREJO CATALINA</v>
          </cell>
          <cell r="C296" t="str">
            <v>21S01804</v>
          </cell>
          <cell r="D296">
            <v>2356</v>
          </cell>
          <cell r="E296" t="str">
            <v>DICIEMBRE</v>
          </cell>
          <cell r="F296">
            <v>4</v>
          </cell>
          <cell r="G296">
            <v>314.13</v>
          </cell>
        </row>
        <row r="297">
          <cell r="A297">
            <v>990</v>
          </cell>
          <cell r="B297" t="str">
            <v>GARCIA Y BARRON MARIA CONCEPCION</v>
          </cell>
          <cell r="C297" t="str">
            <v>23T05807</v>
          </cell>
          <cell r="D297">
            <v>2582</v>
          </cell>
          <cell r="E297" t="str">
            <v>DICIEMBRE</v>
          </cell>
          <cell r="F297">
            <v>4</v>
          </cell>
          <cell r="G297">
            <v>344.27</v>
          </cell>
        </row>
        <row r="298">
          <cell r="A298">
            <v>991</v>
          </cell>
          <cell r="B298" t="str">
            <v>GARCIA Y HERNANDEZ MARIA ESPERANZA</v>
          </cell>
          <cell r="C298" t="str">
            <v>27 Z S08805</v>
          </cell>
          <cell r="D298">
            <v>3081</v>
          </cell>
          <cell r="E298" t="str">
            <v>DICIEMBRE</v>
          </cell>
          <cell r="F298">
            <v>4</v>
          </cell>
          <cell r="G298">
            <v>410.8</v>
          </cell>
        </row>
        <row r="299">
          <cell r="A299">
            <v>995</v>
          </cell>
          <cell r="B299" t="str">
            <v>GARDU%O OSORIO BENITO SERGIO</v>
          </cell>
          <cell r="C299" t="str">
            <v>19S01803</v>
          </cell>
          <cell r="D299">
            <v>2176</v>
          </cell>
          <cell r="E299" t="str">
            <v>DICIEMBRE</v>
          </cell>
          <cell r="F299">
            <v>4</v>
          </cell>
          <cell r="G299">
            <v>290.13</v>
          </cell>
        </row>
        <row r="300">
          <cell r="A300">
            <v>1006</v>
          </cell>
          <cell r="B300" t="str">
            <v>GASPAR LUGO ANTONIO</v>
          </cell>
          <cell r="C300" t="str">
            <v>19S01803</v>
          </cell>
          <cell r="D300">
            <v>2176</v>
          </cell>
          <cell r="E300" t="str">
            <v>DICIEMBRE</v>
          </cell>
          <cell r="F300">
            <v>4</v>
          </cell>
          <cell r="G300">
            <v>290.13</v>
          </cell>
        </row>
        <row r="301">
          <cell r="A301">
            <v>1009</v>
          </cell>
          <cell r="B301" t="str">
            <v>GAYTAN LOPEZ ROSA</v>
          </cell>
          <cell r="C301" t="str">
            <v>27 ZB CF21859</v>
          </cell>
          <cell r="D301">
            <v>3197</v>
          </cell>
          <cell r="E301" t="str">
            <v>DICIEMBRE</v>
          </cell>
          <cell r="F301">
            <v>4</v>
          </cell>
          <cell r="G301">
            <v>426.27</v>
          </cell>
        </row>
        <row r="302">
          <cell r="A302">
            <v>6962</v>
          </cell>
          <cell r="B302" t="str">
            <v>GIL ARELLANO OSCAR JHONY</v>
          </cell>
          <cell r="C302" t="str">
            <v>19S01803</v>
          </cell>
          <cell r="D302">
            <v>2176</v>
          </cell>
          <cell r="E302" t="str">
            <v>DICIEMBRE</v>
          </cell>
          <cell r="F302">
            <v>4</v>
          </cell>
          <cell r="G302">
            <v>290.13</v>
          </cell>
        </row>
        <row r="303">
          <cell r="A303">
            <v>1015</v>
          </cell>
          <cell r="B303" t="str">
            <v>GIL CAMARENA VICTOR CAYETANO</v>
          </cell>
          <cell r="C303" t="str">
            <v>27 Z T03805</v>
          </cell>
          <cell r="D303">
            <v>3081</v>
          </cell>
          <cell r="E303" t="str">
            <v>DICIEMBRE</v>
          </cell>
          <cell r="F303">
            <v>4</v>
          </cell>
          <cell r="G303">
            <v>410.8</v>
          </cell>
        </row>
        <row r="304">
          <cell r="A304">
            <v>1018</v>
          </cell>
          <cell r="B304" t="str">
            <v>GIL GARCIA CARLOS</v>
          </cell>
          <cell r="C304" t="str">
            <v>19S01803</v>
          </cell>
          <cell r="D304">
            <v>2176</v>
          </cell>
          <cell r="E304" t="str">
            <v>DICIEMBRE</v>
          </cell>
          <cell r="F304">
            <v>4</v>
          </cell>
          <cell r="G304">
            <v>290.13</v>
          </cell>
        </row>
        <row r="305">
          <cell r="A305">
            <v>1019</v>
          </cell>
          <cell r="B305" t="str">
            <v>GILES JIMENEZ FERNANDO JESUS</v>
          </cell>
          <cell r="C305" t="str">
            <v>27 S05810</v>
          </cell>
          <cell r="D305">
            <v>2994</v>
          </cell>
          <cell r="E305" t="str">
            <v>DICIEMBRE</v>
          </cell>
          <cell r="F305">
            <v>4</v>
          </cell>
          <cell r="G305">
            <v>399.2</v>
          </cell>
        </row>
        <row r="306">
          <cell r="A306">
            <v>6390</v>
          </cell>
          <cell r="B306" t="str">
            <v>GIRON NERI ROGELIO</v>
          </cell>
          <cell r="C306" t="str">
            <v>23T05807</v>
          </cell>
          <cell r="D306">
            <v>2582</v>
          </cell>
          <cell r="E306" t="str">
            <v>DICIEMBRE</v>
          </cell>
          <cell r="F306">
            <v>4</v>
          </cell>
          <cell r="G306">
            <v>344.27</v>
          </cell>
        </row>
        <row r="307">
          <cell r="A307">
            <v>1022</v>
          </cell>
          <cell r="B307" t="str">
            <v>GOMEZ ARZAPALO VILLAFANA ANA ELISA</v>
          </cell>
          <cell r="C307" t="str">
            <v>27 ZA T03823</v>
          </cell>
          <cell r="D307">
            <v>3168</v>
          </cell>
          <cell r="E307" t="str">
            <v>DICIEMBRE</v>
          </cell>
          <cell r="F307">
            <v>4</v>
          </cell>
          <cell r="G307">
            <v>422.4</v>
          </cell>
        </row>
        <row r="308">
          <cell r="A308">
            <v>1023</v>
          </cell>
          <cell r="B308" t="str">
            <v>GOMEZ BENHUMEA SAUL</v>
          </cell>
          <cell r="C308" t="str">
            <v>23A03804</v>
          </cell>
          <cell r="D308">
            <v>2582</v>
          </cell>
          <cell r="E308" t="str">
            <v>DICIEMBRE</v>
          </cell>
          <cell r="F308">
            <v>4</v>
          </cell>
          <cell r="G308">
            <v>344.27</v>
          </cell>
        </row>
        <row r="309">
          <cell r="A309">
            <v>1024</v>
          </cell>
          <cell r="B309" t="str">
            <v>GOMEZ CALDERON MARIA DEL CARMEN</v>
          </cell>
          <cell r="C309" t="str">
            <v>27 ZB CF21859</v>
          </cell>
          <cell r="D309">
            <v>3197</v>
          </cell>
          <cell r="E309" t="str">
            <v>DICIEMBRE</v>
          </cell>
          <cell r="F309">
            <v>4</v>
          </cell>
          <cell r="G309">
            <v>426.27</v>
          </cell>
        </row>
        <row r="310">
          <cell r="A310">
            <v>2929</v>
          </cell>
          <cell r="B310" t="str">
            <v>GOMEZ DE LA CASA RICO IGNACIO</v>
          </cell>
          <cell r="C310" t="str">
            <v>27 Z T03805</v>
          </cell>
          <cell r="D310">
            <v>3081</v>
          </cell>
          <cell r="E310" t="str">
            <v>DICIEMBRE</v>
          </cell>
          <cell r="F310">
            <v>4</v>
          </cell>
          <cell r="G310">
            <v>410.8</v>
          </cell>
        </row>
        <row r="311">
          <cell r="A311">
            <v>1026</v>
          </cell>
          <cell r="B311" t="str">
            <v>GOMEZ FIERRO MARIA DE LA PAZ</v>
          </cell>
          <cell r="C311" t="str">
            <v>20A01821</v>
          </cell>
          <cell r="D311">
            <v>2253</v>
          </cell>
          <cell r="E311" t="str">
            <v>DICIEMBRE</v>
          </cell>
          <cell r="F311">
            <v>4</v>
          </cell>
          <cell r="G311">
            <v>300.39999999999998</v>
          </cell>
        </row>
        <row r="312">
          <cell r="A312">
            <v>1033</v>
          </cell>
          <cell r="B312" t="str">
            <v>GOMEZ JUAREZ MARIA GUADALUPE</v>
          </cell>
          <cell r="C312" t="str">
            <v>20A01821</v>
          </cell>
          <cell r="D312">
            <v>2253</v>
          </cell>
          <cell r="E312" t="str">
            <v>DICIEMBRE</v>
          </cell>
          <cell r="F312">
            <v>4</v>
          </cell>
          <cell r="G312">
            <v>300.39999999999998</v>
          </cell>
        </row>
        <row r="313">
          <cell r="A313">
            <v>1035</v>
          </cell>
          <cell r="B313" t="str">
            <v>GOMEZ MACIAS MARIO</v>
          </cell>
          <cell r="C313" t="str">
            <v>22A02804</v>
          </cell>
          <cell r="D313">
            <v>2466</v>
          </cell>
          <cell r="E313" t="str">
            <v>DICIEMBRE</v>
          </cell>
          <cell r="F313">
            <v>4</v>
          </cell>
          <cell r="G313">
            <v>328.8</v>
          </cell>
        </row>
        <row r="314">
          <cell r="A314">
            <v>1038</v>
          </cell>
          <cell r="B314" t="str">
            <v>GOMEZ MELCHOR ADOLFO</v>
          </cell>
          <cell r="C314" t="str">
            <v>21T05808</v>
          </cell>
          <cell r="D314">
            <v>2356</v>
          </cell>
          <cell r="E314" t="str">
            <v>DICIEMBRE</v>
          </cell>
          <cell r="F314">
            <v>4</v>
          </cell>
          <cell r="G314">
            <v>314.13</v>
          </cell>
        </row>
        <row r="315">
          <cell r="A315">
            <v>1045</v>
          </cell>
          <cell r="B315" t="str">
            <v>GOMEZ RUIZ ROCIO</v>
          </cell>
          <cell r="C315" t="str">
            <v>22T03803</v>
          </cell>
          <cell r="D315">
            <v>2466</v>
          </cell>
          <cell r="E315" t="str">
            <v>DICIEMBRE</v>
          </cell>
          <cell r="F315">
            <v>4</v>
          </cell>
          <cell r="G315">
            <v>328.8</v>
          </cell>
        </row>
        <row r="316">
          <cell r="A316">
            <v>1049</v>
          </cell>
          <cell r="B316" t="str">
            <v>GONZALEZ ALAMEDA RICARDO</v>
          </cell>
          <cell r="C316" t="str">
            <v>22T03803</v>
          </cell>
          <cell r="D316">
            <v>2466</v>
          </cell>
          <cell r="E316" t="str">
            <v>DICIEMBRE</v>
          </cell>
          <cell r="F316">
            <v>4</v>
          </cell>
          <cell r="G316">
            <v>328.8</v>
          </cell>
        </row>
        <row r="317">
          <cell r="A317">
            <v>1054</v>
          </cell>
          <cell r="B317" t="str">
            <v>GONZALEZ BOUZAS ALEJANDRO DE JESUS</v>
          </cell>
          <cell r="C317" t="str">
            <v>27 A01807</v>
          </cell>
          <cell r="D317">
            <v>2994</v>
          </cell>
          <cell r="E317" t="str">
            <v>DICIEMBRE</v>
          </cell>
          <cell r="F317">
            <v>4</v>
          </cell>
          <cell r="G317">
            <v>399.2</v>
          </cell>
        </row>
        <row r="318">
          <cell r="A318">
            <v>1055</v>
          </cell>
          <cell r="B318" t="str">
            <v>GONZALEZ CASTILLO SILVIA</v>
          </cell>
          <cell r="C318" t="str">
            <v>19S01803</v>
          </cell>
          <cell r="D318">
            <v>2176</v>
          </cell>
          <cell r="E318" t="str">
            <v>DICIEMBRE</v>
          </cell>
          <cell r="F318">
            <v>4</v>
          </cell>
          <cell r="G318">
            <v>290.13</v>
          </cell>
        </row>
        <row r="319">
          <cell r="A319">
            <v>1056</v>
          </cell>
          <cell r="B319" t="str">
            <v>GONZALEZ CASTRUITA EDGAR</v>
          </cell>
          <cell r="C319" t="str">
            <v>20A01821</v>
          </cell>
          <cell r="D319">
            <v>2253</v>
          </cell>
          <cell r="E319" t="str">
            <v>DICIEMBRE</v>
          </cell>
          <cell r="F319">
            <v>4</v>
          </cell>
          <cell r="G319">
            <v>300.39999999999998</v>
          </cell>
        </row>
        <row r="320">
          <cell r="A320">
            <v>1058</v>
          </cell>
          <cell r="B320" t="str">
            <v>GONZALEZ CRUZ RODRIGO</v>
          </cell>
          <cell r="C320" t="str">
            <v>22T03803</v>
          </cell>
          <cell r="D320">
            <v>2466</v>
          </cell>
          <cell r="E320" t="str">
            <v>DICIEMBRE</v>
          </cell>
          <cell r="F320">
            <v>4</v>
          </cell>
          <cell r="G320">
            <v>328.8</v>
          </cell>
        </row>
        <row r="321">
          <cell r="A321">
            <v>1067</v>
          </cell>
          <cell r="B321" t="str">
            <v>GONZALEZ GARCIA ALMA DELIA</v>
          </cell>
          <cell r="C321" t="str">
            <v>22T03803</v>
          </cell>
          <cell r="D321">
            <v>2466</v>
          </cell>
          <cell r="E321" t="str">
            <v>DICIEMBRE</v>
          </cell>
          <cell r="F321">
            <v>4</v>
          </cell>
          <cell r="G321">
            <v>328.8</v>
          </cell>
        </row>
        <row r="322">
          <cell r="A322">
            <v>1079</v>
          </cell>
          <cell r="B322" t="str">
            <v>GONZALEZ LEYVA JOSE DE JESUS</v>
          </cell>
          <cell r="C322" t="str">
            <v>19S01803</v>
          </cell>
          <cell r="D322">
            <v>2176</v>
          </cell>
          <cell r="E322" t="str">
            <v>DICIEMBRE</v>
          </cell>
          <cell r="F322">
            <v>4</v>
          </cell>
          <cell r="G322">
            <v>290.13</v>
          </cell>
        </row>
        <row r="323">
          <cell r="A323">
            <v>1080</v>
          </cell>
          <cell r="B323" t="str">
            <v>GONZALEZ LINARES AURELIANO</v>
          </cell>
          <cell r="C323" t="str">
            <v>23A03804</v>
          </cell>
          <cell r="D323">
            <v>2582</v>
          </cell>
          <cell r="E323" t="str">
            <v>DICIEMBRE</v>
          </cell>
          <cell r="F323">
            <v>4</v>
          </cell>
          <cell r="G323">
            <v>344.27</v>
          </cell>
        </row>
        <row r="324">
          <cell r="A324">
            <v>3433</v>
          </cell>
          <cell r="B324" t="str">
            <v>GONZALEZ LOPEZ MARIA ALEJANDRA</v>
          </cell>
          <cell r="C324" t="str">
            <v>20A01821</v>
          </cell>
          <cell r="D324">
            <v>2253</v>
          </cell>
          <cell r="E324" t="str">
            <v>DICIEMBRE</v>
          </cell>
          <cell r="F324">
            <v>4</v>
          </cell>
          <cell r="G324">
            <v>300.39999999999998</v>
          </cell>
        </row>
        <row r="325">
          <cell r="A325">
            <v>1088</v>
          </cell>
          <cell r="B325" t="str">
            <v>GONZALEZ PEREZ SOCORRO</v>
          </cell>
          <cell r="C325" t="str">
            <v>24T03810</v>
          </cell>
          <cell r="D325">
            <v>2611</v>
          </cell>
          <cell r="E325" t="str">
            <v>DICIEMBRE</v>
          </cell>
          <cell r="F325">
            <v>4</v>
          </cell>
          <cell r="G325">
            <v>348.13</v>
          </cell>
        </row>
        <row r="326">
          <cell r="A326">
            <v>1090</v>
          </cell>
          <cell r="B326" t="str">
            <v>GONZALEZ RAMIREZ ERNESTO</v>
          </cell>
          <cell r="C326" t="str">
            <v>23S05806</v>
          </cell>
          <cell r="D326">
            <v>2582</v>
          </cell>
          <cell r="E326" t="str">
            <v>DICIEMBRE</v>
          </cell>
          <cell r="F326">
            <v>4</v>
          </cell>
          <cell r="G326">
            <v>344.27</v>
          </cell>
        </row>
        <row r="327">
          <cell r="A327">
            <v>1096</v>
          </cell>
          <cell r="B327" t="str">
            <v>GONZALEZ RIVERA MARIA EUGENIA</v>
          </cell>
          <cell r="C327" t="str">
            <v>23T05807</v>
          </cell>
          <cell r="D327">
            <v>2582</v>
          </cell>
          <cell r="E327" t="str">
            <v>DICIEMBRE</v>
          </cell>
          <cell r="F327">
            <v>4</v>
          </cell>
          <cell r="G327">
            <v>344.27</v>
          </cell>
        </row>
        <row r="328">
          <cell r="A328">
            <v>1099</v>
          </cell>
          <cell r="B328" t="str">
            <v>GONZALEZ RUIZ ANASTACIO</v>
          </cell>
          <cell r="C328" t="str">
            <v>25S05803</v>
          </cell>
          <cell r="D328">
            <v>2733</v>
          </cell>
          <cell r="E328" t="str">
            <v>DICIEMBRE</v>
          </cell>
          <cell r="F328">
            <v>4</v>
          </cell>
          <cell r="G328">
            <v>364.4</v>
          </cell>
        </row>
        <row r="329">
          <cell r="A329">
            <v>1104</v>
          </cell>
          <cell r="B329" t="str">
            <v>GONZALEZ VERA MARIA DE LOURDES</v>
          </cell>
          <cell r="C329" t="str">
            <v>27 ZA T03823</v>
          </cell>
          <cell r="D329">
            <v>3168</v>
          </cell>
          <cell r="E329" t="str">
            <v>DICIEMBRE</v>
          </cell>
          <cell r="F329">
            <v>4</v>
          </cell>
          <cell r="G329">
            <v>422.4</v>
          </cell>
        </row>
        <row r="330">
          <cell r="A330">
            <v>1105</v>
          </cell>
          <cell r="B330" t="str">
            <v>GONZALEZ VILLEDA FULGENCIO</v>
          </cell>
          <cell r="C330" t="str">
            <v>27 S05810</v>
          </cell>
          <cell r="D330">
            <v>2994</v>
          </cell>
          <cell r="E330" t="str">
            <v>DICIEMBRE</v>
          </cell>
          <cell r="F330">
            <v>4</v>
          </cell>
          <cell r="G330">
            <v>399.2</v>
          </cell>
        </row>
        <row r="331">
          <cell r="A331">
            <v>1106</v>
          </cell>
          <cell r="B331" t="str">
            <v>GOPAR GUANDULAY ELPIDIO</v>
          </cell>
          <cell r="C331" t="str">
            <v>25A01806</v>
          </cell>
          <cell r="D331">
            <v>2733</v>
          </cell>
          <cell r="E331" t="str">
            <v>DICIEMBRE</v>
          </cell>
          <cell r="F331">
            <v>4</v>
          </cell>
          <cell r="G331">
            <v>364.4</v>
          </cell>
        </row>
        <row r="332">
          <cell r="A332">
            <v>1108</v>
          </cell>
          <cell r="B332" t="str">
            <v>GORDILLO MONTES BEATRIZ SENEN</v>
          </cell>
          <cell r="C332" t="str">
            <v>27 A01807</v>
          </cell>
          <cell r="D332">
            <v>2994</v>
          </cell>
          <cell r="E332" t="str">
            <v>DICIEMBRE</v>
          </cell>
          <cell r="F332">
            <v>4</v>
          </cell>
          <cell r="G332">
            <v>399.2</v>
          </cell>
        </row>
        <row r="333">
          <cell r="A333">
            <v>1109</v>
          </cell>
          <cell r="B333" t="str">
            <v>GORDILLO MONTES MARIA GORETTI</v>
          </cell>
          <cell r="C333" t="str">
            <v>23S05806</v>
          </cell>
          <cell r="D333">
            <v>2582</v>
          </cell>
          <cell r="E333" t="str">
            <v>DICIEMBRE</v>
          </cell>
          <cell r="F333">
            <v>4</v>
          </cell>
          <cell r="G333">
            <v>344.27</v>
          </cell>
        </row>
        <row r="334">
          <cell r="A334">
            <v>1111</v>
          </cell>
          <cell r="B334" t="str">
            <v>GRANADOS AGUILAR LUCILA</v>
          </cell>
          <cell r="C334" t="str">
            <v>20A01821</v>
          </cell>
          <cell r="D334">
            <v>2253</v>
          </cell>
          <cell r="E334" t="str">
            <v>DICIEMBRE</v>
          </cell>
          <cell r="F334">
            <v>4</v>
          </cell>
          <cell r="G334">
            <v>300.39999999999998</v>
          </cell>
        </row>
        <row r="335">
          <cell r="A335">
            <v>1113</v>
          </cell>
          <cell r="B335" t="str">
            <v>GRANADOS ESPIN ERNESTO</v>
          </cell>
          <cell r="C335" t="str">
            <v>19S01803</v>
          </cell>
          <cell r="D335">
            <v>2176</v>
          </cell>
          <cell r="E335" t="str">
            <v>DICIEMBRE</v>
          </cell>
          <cell r="F335">
            <v>4</v>
          </cell>
          <cell r="G335">
            <v>290.13</v>
          </cell>
        </row>
        <row r="336">
          <cell r="A336">
            <v>1115</v>
          </cell>
          <cell r="B336" t="str">
            <v>GREGORIO CANTON ANGULO JORGE</v>
          </cell>
          <cell r="C336" t="str">
            <v>27 Z T03805</v>
          </cell>
          <cell r="D336">
            <v>3081</v>
          </cell>
          <cell r="E336" t="str">
            <v>DICIEMBRE</v>
          </cell>
          <cell r="F336">
            <v>4</v>
          </cell>
          <cell r="G336">
            <v>410.8</v>
          </cell>
        </row>
        <row r="337">
          <cell r="A337">
            <v>1116</v>
          </cell>
          <cell r="B337" t="str">
            <v>GUADARRAMA HERNANDEZ ROSA MARIA</v>
          </cell>
          <cell r="C337" t="str">
            <v>27 ZB CF21859</v>
          </cell>
          <cell r="D337">
            <v>3197</v>
          </cell>
          <cell r="E337" t="str">
            <v>DICIEMBRE</v>
          </cell>
          <cell r="F337">
            <v>4</v>
          </cell>
          <cell r="G337">
            <v>426.27</v>
          </cell>
        </row>
        <row r="338">
          <cell r="A338">
            <v>1121</v>
          </cell>
          <cell r="B338" t="str">
            <v>GUERRERO ALVARADO ARGELIA</v>
          </cell>
          <cell r="C338" t="str">
            <v>23T05807</v>
          </cell>
          <cell r="D338">
            <v>2582</v>
          </cell>
          <cell r="E338" t="str">
            <v>DICIEMBRE</v>
          </cell>
          <cell r="F338">
            <v>4</v>
          </cell>
          <cell r="G338">
            <v>344.27</v>
          </cell>
        </row>
        <row r="339">
          <cell r="A339">
            <v>1124</v>
          </cell>
          <cell r="B339" t="str">
            <v>GUERRERO LOPEZ OLIMPIA</v>
          </cell>
          <cell r="C339" t="str">
            <v>21S01804</v>
          </cell>
          <cell r="D339">
            <v>2356</v>
          </cell>
          <cell r="E339" t="str">
            <v>DICIEMBRE</v>
          </cell>
          <cell r="F339">
            <v>4</v>
          </cell>
          <cell r="G339">
            <v>314.13</v>
          </cell>
        </row>
        <row r="340">
          <cell r="A340">
            <v>1129</v>
          </cell>
          <cell r="B340" t="str">
            <v>GUERRERO RAMOS MARISELA DE LA LUZ</v>
          </cell>
          <cell r="C340" t="str">
            <v>26A03805</v>
          </cell>
          <cell r="D340">
            <v>2860</v>
          </cell>
          <cell r="E340" t="str">
            <v>DICIEMBRE</v>
          </cell>
          <cell r="F340">
            <v>4</v>
          </cell>
          <cell r="G340">
            <v>381.33</v>
          </cell>
        </row>
        <row r="341">
          <cell r="A341">
            <v>1134</v>
          </cell>
          <cell r="B341" t="str">
            <v>GUIZAR SAAVEDRA ANTONIO</v>
          </cell>
          <cell r="C341" t="str">
            <v>26A03805</v>
          </cell>
          <cell r="D341">
            <v>2860</v>
          </cell>
          <cell r="E341" t="str">
            <v>DICIEMBRE</v>
          </cell>
          <cell r="F341">
            <v>4</v>
          </cell>
          <cell r="G341">
            <v>381.33</v>
          </cell>
        </row>
        <row r="342">
          <cell r="A342">
            <v>1135</v>
          </cell>
          <cell r="B342" t="str">
            <v>GUTIERREZ ALVAREZ JOSE LUIS</v>
          </cell>
          <cell r="C342" t="str">
            <v>23A03804</v>
          </cell>
          <cell r="D342">
            <v>2582</v>
          </cell>
          <cell r="E342" t="str">
            <v>DICIEMBRE</v>
          </cell>
          <cell r="F342">
            <v>4</v>
          </cell>
          <cell r="G342">
            <v>344.27</v>
          </cell>
        </row>
        <row r="343">
          <cell r="A343">
            <v>1139</v>
          </cell>
          <cell r="B343" t="str">
            <v>GUTIERREZ DIAZ JOSE DE JESUS</v>
          </cell>
          <cell r="C343" t="str">
            <v>23S05806</v>
          </cell>
          <cell r="D343">
            <v>2582</v>
          </cell>
          <cell r="E343" t="str">
            <v>DICIEMBRE</v>
          </cell>
          <cell r="F343">
            <v>4</v>
          </cell>
          <cell r="G343">
            <v>344.27</v>
          </cell>
        </row>
        <row r="344">
          <cell r="A344">
            <v>1140</v>
          </cell>
          <cell r="B344" t="str">
            <v>GUTIERREZ DIAZ MARIA ANDREA</v>
          </cell>
          <cell r="C344" t="str">
            <v>20S05805</v>
          </cell>
          <cell r="D344">
            <v>2253</v>
          </cell>
          <cell r="E344" t="str">
            <v>DICIEMBRE</v>
          </cell>
          <cell r="F344">
            <v>4</v>
          </cell>
          <cell r="G344">
            <v>300.39999999999998</v>
          </cell>
        </row>
        <row r="345">
          <cell r="A345">
            <v>1141</v>
          </cell>
          <cell r="B345" t="str">
            <v>GUTIERREZ FLORES JESUS FILIBERTO</v>
          </cell>
          <cell r="C345" t="str">
            <v>26S08804</v>
          </cell>
          <cell r="D345">
            <v>2860</v>
          </cell>
          <cell r="E345" t="str">
            <v>DICIEMBRE</v>
          </cell>
          <cell r="F345">
            <v>4</v>
          </cell>
          <cell r="G345">
            <v>381.33</v>
          </cell>
        </row>
        <row r="346">
          <cell r="A346">
            <v>1143</v>
          </cell>
          <cell r="B346" t="str">
            <v>GUTIERREZ GARCIA MARIANO</v>
          </cell>
          <cell r="C346" t="str">
            <v>27 Z T03812</v>
          </cell>
          <cell r="D346">
            <v>3081</v>
          </cell>
          <cell r="E346" t="str">
            <v>DICIEMBRE</v>
          </cell>
          <cell r="F346">
            <v>4</v>
          </cell>
          <cell r="G346">
            <v>410.8</v>
          </cell>
        </row>
        <row r="347">
          <cell r="A347">
            <v>1146</v>
          </cell>
          <cell r="B347" t="str">
            <v>GUTIERREZ GUZMAN VENTURA</v>
          </cell>
          <cell r="C347" t="str">
            <v>23S05806</v>
          </cell>
          <cell r="D347">
            <v>2582</v>
          </cell>
          <cell r="E347" t="str">
            <v>DICIEMBRE</v>
          </cell>
          <cell r="F347">
            <v>4</v>
          </cell>
          <cell r="G347">
            <v>344.27</v>
          </cell>
        </row>
        <row r="348">
          <cell r="A348">
            <v>1147</v>
          </cell>
          <cell r="B348" t="str">
            <v>GUTIERREZ HERNANDEZ ADRIANA PATRICIA</v>
          </cell>
          <cell r="C348" t="str">
            <v>19S01803</v>
          </cell>
          <cell r="D348">
            <v>2176</v>
          </cell>
          <cell r="E348" t="str">
            <v>DICIEMBRE</v>
          </cell>
          <cell r="F348">
            <v>4</v>
          </cell>
          <cell r="G348">
            <v>290.13</v>
          </cell>
        </row>
        <row r="349">
          <cell r="A349">
            <v>1148</v>
          </cell>
          <cell r="B349" t="str">
            <v>GUTIERREZ HERNANDEZ FRANCISCA ISABEL</v>
          </cell>
          <cell r="C349" t="str">
            <v>27 Z S08805</v>
          </cell>
          <cell r="D349">
            <v>3081</v>
          </cell>
          <cell r="E349" t="str">
            <v>DICIEMBRE</v>
          </cell>
          <cell r="F349">
            <v>4</v>
          </cell>
          <cell r="G349">
            <v>410.8</v>
          </cell>
        </row>
        <row r="350">
          <cell r="A350">
            <v>5061</v>
          </cell>
          <cell r="B350" t="str">
            <v>GUTIERREZ MAGDALENO LORENZA</v>
          </cell>
          <cell r="C350" t="str">
            <v>27 Z S08805</v>
          </cell>
          <cell r="D350">
            <v>3081</v>
          </cell>
          <cell r="E350" t="str">
            <v>DICIEMBRE</v>
          </cell>
          <cell r="F350">
            <v>4</v>
          </cell>
          <cell r="G350">
            <v>410.8</v>
          </cell>
        </row>
        <row r="351">
          <cell r="A351">
            <v>1155</v>
          </cell>
          <cell r="B351" t="str">
            <v>GUTIERREZ RODRIGUEZ YOLANDA</v>
          </cell>
          <cell r="C351" t="str">
            <v>25A01806</v>
          </cell>
          <cell r="D351">
            <v>2733</v>
          </cell>
          <cell r="E351" t="str">
            <v>DICIEMBRE</v>
          </cell>
          <cell r="F351">
            <v>4</v>
          </cell>
          <cell r="G351">
            <v>364.4</v>
          </cell>
        </row>
        <row r="352">
          <cell r="A352">
            <v>1157</v>
          </cell>
          <cell r="B352" t="str">
            <v>GUTIERREZ SANDOVAL VERA</v>
          </cell>
          <cell r="C352" t="str">
            <v>23A03804</v>
          </cell>
          <cell r="D352">
            <v>2582</v>
          </cell>
          <cell r="E352" t="str">
            <v>DICIEMBRE</v>
          </cell>
          <cell r="F352">
            <v>4</v>
          </cell>
          <cell r="G352">
            <v>344.27</v>
          </cell>
        </row>
        <row r="353">
          <cell r="A353">
            <v>1158</v>
          </cell>
          <cell r="B353" t="str">
            <v>GUTIERREZ VARGAS RAQUEL</v>
          </cell>
          <cell r="C353" t="str">
            <v>27 ZA T03823</v>
          </cell>
          <cell r="D353">
            <v>3168</v>
          </cell>
          <cell r="E353" t="str">
            <v>DICIEMBRE</v>
          </cell>
          <cell r="F353">
            <v>4</v>
          </cell>
          <cell r="G353">
            <v>422.4</v>
          </cell>
        </row>
        <row r="354">
          <cell r="A354">
            <v>1166</v>
          </cell>
          <cell r="B354" t="str">
            <v>GUZMAN RIVERA ESTELA</v>
          </cell>
          <cell r="C354" t="str">
            <v>19S01803</v>
          </cell>
          <cell r="D354">
            <v>2176</v>
          </cell>
          <cell r="E354" t="str">
            <v>DICIEMBRE</v>
          </cell>
          <cell r="F354">
            <v>4</v>
          </cell>
          <cell r="G354">
            <v>290.13</v>
          </cell>
        </row>
        <row r="355">
          <cell r="A355">
            <v>1177</v>
          </cell>
          <cell r="B355" t="str">
            <v>HENESTROSA MONTIEL MARIO ALBERTO</v>
          </cell>
          <cell r="C355" t="str">
            <v>23A03804</v>
          </cell>
          <cell r="D355">
            <v>2582</v>
          </cell>
          <cell r="E355" t="str">
            <v>DICIEMBRE</v>
          </cell>
          <cell r="F355">
            <v>4</v>
          </cell>
          <cell r="G355">
            <v>344.27</v>
          </cell>
        </row>
        <row r="356">
          <cell r="A356">
            <v>1185</v>
          </cell>
          <cell r="B356" t="str">
            <v>HERNANDEZ ALVAREZ MAYRA ASENETH</v>
          </cell>
          <cell r="C356" t="str">
            <v>20A01821</v>
          </cell>
          <cell r="D356">
            <v>2253</v>
          </cell>
          <cell r="E356" t="str">
            <v>DICIEMBRE</v>
          </cell>
          <cell r="F356">
            <v>4</v>
          </cell>
          <cell r="G356">
            <v>300.39999999999998</v>
          </cell>
        </row>
        <row r="357">
          <cell r="A357">
            <v>1186</v>
          </cell>
          <cell r="B357" t="str">
            <v>HERNANDEZ ALVAREZ OSCAR HECTOR</v>
          </cell>
          <cell r="C357" t="str">
            <v>22T03803</v>
          </cell>
          <cell r="D357">
            <v>2466</v>
          </cell>
          <cell r="E357" t="str">
            <v>DICIEMBRE</v>
          </cell>
          <cell r="F357">
            <v>4</v>
          </cell>
          <cell r="G357">
            <v>328.8</v>
          </cell>
        </row>
        <row r="358">
          <cell r="A358">
            <v>1187</v>
          </cell>
          <cell r="B358" t="str">
            <v>HERNANDEZ ALVAREZ VICTOR HUGO</v>
          </cell>
          <cell r="C358" t="str">
            <v>19S01803</v>
          </cell>
          <cell r="D358">
            <v>2176</v>
          </cell>
          <cell r="E358" t="str">
            <v>DICIEMBRE</v>
          </cell>
          <cell r="F358">
            <v>4</v>
          </cell>
          <cell r="G358">
            <v>290.13</v>
          </cell>
        </row>
        <row r="359">
          <cell r="A359">
            <v>1188</v>
          </cell>
          <cell r="B359" t="str">
            <v>HERNANDEZ AMBRIZ CATALINA</v>
          </cell>
          <cell r="C359" t="str">
            <v>19S01803</v>
          </cell>
          <cell r="D359">
            <v>2176</v>
          </cell>
          <cell r="E359" t="str">
            <v>DICIEMBRE</v>
          </cell>
          <cell r="F359">
            <v>4</v>
          </cell>
          <cell r="G359">
            <v>290.13</v>
          </cell>
        </row>
        <row r="360">
          <cell r="A360">
            <v>1189</v>
          </cell>
          <cell r="B360" t="str">
            <v>HERNANDEZ AMBRIZ YOLANDA FORTUNATA</v>
          </cell>
          <cell r="C360" t="str">
            <v>27 Z T03805</v>
          </cell>
          <cell r="D360">
            <v>3081</v>
          </cell>
          <cell r="E360" t="str">
            <v>DICIEMBRE</v>
          </cell>
          <cell r="F360">
            <v>4</v>
          </cell>
          <cell r="G360">
            <v>410.8</v>
          </cell>
        </row>
        <row r="361">
          <cell r="A361">
            <v>1190</v>
          </cell>
          <cell r="B361" t="str">
            <v>HERNANDEZ ARCEO ROGELIO</v>
          </cell>
          <cell r="C361" t="str">
            <v>22T03803</v>
          </cell>
          <cell r="D361">
            <v>2466</v>
          </cell>
          <cell r="E361" t="str">
            <v>DICIEMBRE</v>
          </cell>
          <cell r="F361">
            <v>4</v>
          </cell>
          <cell r="G361">
            <v>328.8</v>
          </cell>
        </row>
        <row r="362">
          <cell r="A362">
            <v>1194</v>
          </cell>
          <cell r="B362" t="str">
            <v>HERNANDEZ BARRON OFELIA</v>
          </cell>
          <cell r="C362" t="str">
            <v>27 Z T03805</v>
          </cell>
          <cell r="D362">
            <v>3081</v>
          </cell>
          <cell r="E362" t="str">
            <v>DICIEMBRE</v>
          </cell>
          <cell r="F362">
            <v>4</v>
          </cell>
          <cell r="G362">
            <v>410.8</v>
          </cell>
        </row>
        <row r="363">
          <cell r="A363">
            <v>1195</v>
          </cell>
          <cell r="B363" t="str">
            <v>HERNANDEZ BAUTISTA HERIBERTO</v>
          </cell>
          <cell r="C363" t="str">
            <v>25A01806</v>
          </cell>
          <cell r="D363">
            <v>2733</v>
          </cell>
          <cell r="E363" t="str">
            <v>DICIEMBRE</v>
          </cell>
          <cell r="F363">
            <v>4</v>
          </cell>
          <cell r="G363">
            <v>364.4</v>
          </cell>
        </row>
        <row r="364">
          <cell r="A364">
            <v>1202</v>
          </cell>
          <cell r="B364" t="str">
            <v>HERNANDEZ CRUZ MARISELA</v>
          </cell>
          <cell r="C364" t="str">
            <v>20S05805</v>
          </cell>
          <cell r="D364">
            <v>2253</v>
          </cell>
          <cell r="E364" t="str">
            <v>DICIEMBRE</v>
          </cell>
          <cell r="F364">
            <v>4</v>
          </cell>
          <cell r="G364">
            <v>300.39999999999998</v>
          </cell>
        </row>
        <row r="365">
          <cell r="A365">
            <v>1205</v>
          </cell>
          <cell r="B365" t="str">
            <v>HERNANDEZ CRUZ SILVIA EMILIA</v>
          </cell>
          <cell r="C365" t="str">
            <v>20A01821</v>
          </cell>
          <cell r="D365">
            <v>2253</v>
          </cell>
          <cell r="E365" t="str">
            <v>DICIEMBRE</v>
          </cell>
          <cell r="F365">
            <v>4</v>
          </cell>
          <cell r="G365">
            <v>300.39999999999998</v>
          </cell>
        </row>
        <row r="366">
          <cell r="A366">
            <v>6319</v>
          </cell>
          <cell r="B366" t="str">
            <v>HERNANDEZ CHAVEZ MA DE JESUS</v>
          </cell>
          <cell r="C366" t="str">
            <v>20A01821</v>
          </cell>
          <cell r="D366">
            <v>2253</v>
          </cell>
          <cell r="E366" t="str">
            <v>DICIEMBRE</v>
          </cell>
          <cell r="F366">
            <v>4</v>
          </cell>
          <cell r="G366">
            <v>300.39999999999998</v>
          </cell>
        </row>
        <row r="367">
          <cell r="A367">
            <v>1208</v>
          </cell>
          <cell r="B367" t="str">
            <v>HERNANDEZ DELGADO SERGIO</v>
          </cell>
          <cell r="C367" t="str">
            <v>20A01821</v>
          </cell>
          <cell r="D367">
            <v>2253</v>
          </cell>
          <cell r="E367" t="str">
            <v>DICIEMBRE</v>
          </cell>
          <cell r="F367">
            <v>4</v>
          </cell>
          <cell r="G367">
            <v>300.39999999999998</v>
          </cell>
        </row>
        <row r="368">
          <cell r="A368">
            <v>1209</v>
          </cell>
          <cell r="B368" t="str">
            <v>HERNANDEZ DIAZ JOSE NATIVIDAD</v>
          </cell>
          <cell r="C368" t="str">
            <v>20S03802</v>
          </cell>
          <cell r="D368">
            <v>2253</v>
          </cell>
          <cell r="E368" t="str">
            <v>DICIEMBRE</v>
          </cell>
          <cell r="F368">
            <v>4</v>
          </cell>
          <cell r="G368">
            <v>300.39999999999998</v>
          </cell>
        </row>
        <row r="369">
          <cell r="A369">
            <v>1211</v>
          </cell>
          <cell r="B369" t="str">
            <v>HERNANDEZ ESPARZA ANTONIO</v>
          </cell>
          <cell r="C369" t="str">
            <v>27 ZB CF21859</v>
          </cell>
          <cell r="D369">
            <v>3197</v>
          </cell>
          <cell r="E369" t="str">
            <v>DICIEMBRE</v>
          </cell>
          <cell r="F369">
            <v>4</v>
          </cell>
          <cell r="G369">
            <v>426.27</v>
          </cell>
        </row>
        <row r="370">
          <cell r="A370">
            <v>1212</v>
          </cell>
          <cell r="B370" t="str">
            <v>HERNANDEZ ESPINOSA VICTORIANO</v>
          </cell>
          <cell r="C370" t="str">
            <v>22T03803</v>
          </cell>
          <cell r="D370">
            <v>2466</v>
          </cell>
          <cell r="E370" t="str">
            <v>DICIEMBRE</v>
          </cell>
          <cell r="F370">
            <v>4</v>
          </cell>
          <cell r="G370">
            <v>328.8</v>
          </cell>
        </row>
        <row r="371">
          <cell r="A371">
            <v>1213</v>
          </cell>
          <cell r="B371" t="str">
            <v>HERNANDEZ GALICIA JUAN GUILLERMO</v>
          </cell>
          <cell r="C371" t="str">
            <v>27 ZA T03823</v>
          </cell>
          <cell r="D371">
            <v>3168</v>
          </cell>
          <cell r="E371" t="str">
            <v>DICIEMBRE</v>
          </cell>
          <cell r="F371">
            <v>4</v>
          </cell>
          <cell r="G371">
            <v>422.4</v>
          </cell>
        </row>
        <row r="372">
          <cell r="A372">
            <v>1216</v>
          </cell>
          <cell r="B372" t="str">
            <v>HERNANDEZ GONZALEZ LUIS</v>
          </cell>
          <cell r="C372" t="str">
            <v>23A03804</v>
          </cell>
          <cell r="D372">
            <v>2582</v>
          </cell>
          <cell r="E372" t="str">
            <v>DICIEMBRE</v>
          </cell>
          <cell r="F372">
            <v>4</v>
          </cell>
          <cell r="G372">
            <v>344.27</v>
          </cell>
        </row>
        <row r="373">
          <cell r="A373">
            <v>1219</v>
          </cell>
          <cell r="B373" t="str">
            <v>HERNANDEZ GRANADOS CECILIA</v>
          </cell>
          <cell r="C373" t="str">
            <v>27 ZA T03823</v>
          </cell>
          <cell r="D373">
            <v>3168</v>
          </cell>
          <cell r="E373" t="str">
            <v>DICIEMBRE</v>
          </cell>
          <cell r="F373">
            <v>4</v>
          </cell>
          <cell r="G373">
            <v>422.4</v>
          </cell>
        </row>
        <row r="374">
          <cell r="A374">
            <v>1220</v>
          </cell>
          <cell r="B374" t="str">
            <v>HERNANDEZ GRANADOS MARIA</v>
          </cell>
          <cell r="C374" t="str">
            <v>27 Z T03805</v>
          </cell>
          <cell r="D374">
            <v>3081</v>
          </cell>
          <cell r="E374" t="str">
            <v>DICIEMBRE</v>
          </cell>
          <cell r="F374">
            <v>4</v>
          </cell>
          <cell r="G374">
            <v>410.8</v>
          </cell>
        </row>
        <row r="375">
          <cell r="A375">
            <v>1222</v>
          </cell>
          <cell r="B375" t="str">
            <v>HERNANDEZ GUTIERREZ GABRIELA LORENA</v>
          </cell>
          <cell r="C375" t="str">
            <v>19S01803</v>
          </cell>
          <cell r="D375">
            <v>2176</v>
          </cell>
          <cell r="E375" t="str">
            <v>DICIEMBRE</v>
          </cell>
          <cell r="F375">
            <v>4</v>
          </cell>
          <cell r="G375">
            <v>290.13</v>
          </cell>
        </row>
        <row r="376">
          <cell r="A376">
            <v>1225</v>
          </cell>
          <cell r="B376" t="str">
            <v>HERNANDEZ HERNANDEZ MARIA DEL REFUGIO</v>
          </cell>
          <cell r="C376" t="str">
            <v>21S01804</v>
          </cell>
          <cell r="D376">
            <v>2356</v>
          </cell>
          <cell r="E376" t="str">
            <v>DICIEMBRE</v>
          </cell>
          <cell r="F376">
            <v>4</v>
          </cell>
          <cell r="G376">
            <v>314.13</v>
          </cell>
        </row>
        <row r="377">
          <cell r="A377">
            <v>1224</v>
          </cell>
          <cell r="B377" t="str">
            <v>HERNANDEZ HERNANDEZ MARIA RENEE</v>
          </cell>
          <cell r="C377" t="str">
            <v>27 A01807</v>
          </cell>
          <cell r="D377">
            <v>2994</v>
          </cell>
          <cell r="E377" t="str">
            <v>DICIEMBRE</v>
          </cell>
          <cell r="F377">
            <v>4</v>
          </cell>
          <cell r="G377">
            <v>399.2</v>
          </cell>
        </row>
        <row r="378">
          <cell r="A378">
            <v>1227</v>
          </cell>
          <cell r="B378" t="str">
            <v>HERNANDEZ HERRERA RUBEN</v>
          </cell>
          <cell r="C378" t="str">
            <v>19S01803</v>
          </cell>
          <cell r="D378">
            <v>2176</v>
          </cell>
          <cell r="E378" t="str">
            <v>DICIEMBRE</v>
          </cell>
          <cell r="F378">
            <v>4</v>
          </cell>
          <cell r="G378">
            <v>290.13</v>
          </cell>
        </row>
        <row r="379">
          <cell r="A379">
            <v>1228</v>
          </cell>
          <cell r="B379" t="str">
            <v>HERNANDEZ INFANTE MARIA ALEJANDRA</v>
          </cell>
          <cell r="C379" t="str">
            <v>23A03804</v>
          </cell>
          <cell r="D379">
            <v>2582</v>
          </cell>
          <cell r="E379" t="str">
            <v>DICIEMBRE</v>
          </cell>
          <cell r="F379">
            <v>4</v>
          </cell>
          <cell r="G379">
            <v>344.27</v>
          </cell>
        </row>
        <row r="380">
          <cell r="A380">
            <v>1231</v>
          </cell>
          <cell r="B380" t="str">
            <v>HERNANDEZ LOPEZ ESPERANZA</v>
          </cell>
          <cell r="C380" t="str">
            <v>27 S05810</v>
          </cell>
          <cell r="D380">
            <v>2994</v>
          </cell>
          <cell r="E380" t="str">
            <v>DICIEMBRE</v>
          </cell>
          <cell r="F380">
            <v>4</v>
          </cell>
          <cell r="G380">
            <v>399.2</v>
          </cell>
        </row>
        <row r="381">
          <cell r="A381">
            <v>1232</v>
          </cell>
          <cell r="B381" t="str">
            <v>HERNANDEZ LOPEZ MARIA ELENA</v>
          </cell>
          <cell r="C381" t="str">
            <v>27 S05810</v>
          </cell>
          <cell r="D381">
            <v>2994</v>
          </cell>
          <cell r="E381" t="str">
            <v>DICIEMBRE</v>
          </cell>
          <cell r="F381">
            <v>4</v>
          </cell>
          <cell r="G381">
            <v>399.2</v>
          </cell>
        </row>
        <row r="382">
          <cell r="A382">
            <v>1233</v>
          </cell>
          <cell r="B382" t="str">
            <v>HERNANDEZ LOZANO ROSA</v>
          </cell>
          <cell r="C382" t="str">
            <v>23T05807</v>
          </cell>
          <cell r="D382">
            <v>2582</v>
          </cell>
          <cell r="E382" t="str">
            <v>DICIEMBRE</v>
          </cell>
          <cell r="F382">
            <v>4</v>
          </cell>
          <cell r="G382">
            <v>344.27</v>
          </cell>
        </row>
        <row r="383">
          <cell r="A383">
            <v>1236</v>
          </cell>
          <cell r="B383" t="str">
            <v>HERNANDEZ MADRID MARTHA</v>
          </cell>
          <cell r="C383" t="str">
            <v>20A01821</v>
          </cell>
          <cell r="D383">
            <v>2253</v>
          </cell>
          <cell r="E383" t="str">
            <v>DICIEMBRE</v>
          </cell>
          <cell r="F383">
            <v>4</v>
          </cell>
          <cell r="G383">
            <v>300.39999999999998</v>
          </cell>
        </row>
        <row r="384">
          <cell r="A384">
            <v>2931</v>
          </cell>
          <cell r="B384" t="str">
            <v>HERNANDEZ MARTINEZ RODRIGO</v>
          </cell>
          <cell r="C384" t="str">
            <v>25S05803</v>
          </cell>
          <cell r="D384">
            <v>2733</v>
          </cell>
          <cell r="E384" t="str">
            <v>DICIEMBRE</v>
          </cell>
          <cell r="F384">
            <v>4</v>
          </cell>
          <cell r="G384">
            <v>364.4</v>
          </cell>
        </row>
        <row r="385">
          <cell r="A385">
            <v>1240</v>
          </cell>
          <cell r="B385" t="str">
            <v>HERNANDEZ MENDIOLA NATALIA</v>
          </cell>
          <cell r="C385" t="str">
            <v>21S01804</v>
          </cell>
          <cell r="D385">
            <v>2356</v>
          </cell>
          <cell r="E385" t="str">
            <v>DICIEMBRE</v>
          </cell>
          <cell r="F385">
            <v>4</v>
          </cell>
          <cell r="G385">
            <v>314.13</v>
          </cell>
        </row>
        <row r="386">
          <cell r="A386">
            <v>1243</v>
          </cell>
          <cell r="B386" t="str">
            <v>HERNANDEZ MORA MIGUEL</v>
          </cell>
          <cell r="C386" t="str">
            <v>20A01821</v>
          </cell>
          <cell r="D386">
            <v>2253</v>
          </cell>
          <cell r="E386" t="str">
            <v>DICIEMBRE</v>
          </cell>
          <cell r="F386">
            <v>4</v>
          </cell>
          <cell r="G386">
            <v>300.39999999999998</v>
          </cell>
        </row>
        <row r="387">
          <cell r="A387">
            <v>1244</v>
          </cell>
          <cell r="B387" t="str">
            <v>HERNANDEZ MU%OZ GREGORIO MARCELINO</v>
          </cell>
          <cell r="C387" t="str">
            <v>20S05805</v>
          </cell>
          <cell r="D387">
            <v>2253</v>
          </cell>
          <cell r="E387" t="str">
            <v>DICIEMBRE</v>
          </cell>
          <cell r="F387">
            <v>4</v>
          </cell>
          <cell r="G387">
            <v>300.39999999999998</v>
          </cell>
        </row>
        <row r="388">
          <cell r="A388">
            <v>1247</v>
          </cell>
          <cell r="B388" t="str">
            <v>HERNANDEZ ORTEGA GUADALUPE</v>
          </cell>
          <cell r="C388" t="str">
            <v>19A02802</v>
          </cell>
          <cell r="D388">
            <v>2176</v>
          </cell>
          <cell r="E388" t="str">
            <v>DICIEMBRE</v>
          </cell>
          <cell r="F388">
            <v>4</v>
          </cell>
          <cell r="G388">
            <v>290.13</v>
          </cell>
        </row>
        <row r="389">
          <cell r="A389">
            <v>1251</v>
          </cell>
          <cell r="B389" t="str">
            <v>HERNANDEZ ORTIZ SOCORRO</v>
          </cell>
          <cell r="C389" t="str">
            <v>20S05805</v>
          </cell>
          <cell r="D389">
            <v>2253</v>
          </cell>
          <cell r="E389" t="str">
            <v>DICIEMBRE</v>
          </cell>
          <cell r="F389">
            <v>4</v>
          </cell>
          <cell r="G389">
            <v>300.39999999999998</v>
          </cell>
        </row>
        <row r="390">
          <cell r="A390">
            <v>2941</v>
          </cell>
          <cell r="B390" t="str">
            <v>HERNANDEZ PEREYRA JULIO CRISTIAN</v>
          </cell>
          <cell r="C390" t="str">
            <v>20A01821</v>
          </cell>
          <cell r="D390">
            <v>2253</v>
          </cell>
          <cell r="E390" t="str">
            <v>DICIEMBRE</v>
          </cell>
          <cell r="F390">
            <v>4</v>
          </cell>
          <cell r="G390">
            <v>300.39999999999998</v>
          </cell>
        </row>
        <row r="391">
          <cell r="A391">
            <v>1253</v>
          </cell>
          <cell r="B391" t="str">
            <v>HERNANDEZ PEREZ JESUS</v>
          </cell>
          <cell r="C391" t="str">
            <v>25T03804</v>
          </cell>
          <cell r="D391">
            <v>2733</v>
          </cell>
          <cell r="E391" t="str">
            <v>DICIEMBRE</v>
          </cell>
          <cell r="F391">
            <v>4</v>
          </cell>
          <cell r="G391">
            <v>364.4</v>
          </cell>
        </row>
        <row r="392">
          <cell r="A392">
            <v>1255</v>
          </cell>
          <cell r="B392" t="str">
            <v>HERNANDEZ RAMIREZ FRANCISCO</v>
          </cell>
          <cell r="C392" t="str">
            <v>23A03804</v>
          </cell>
          <cell r="D392">
            <v>2582</v>
          </cell>
          <cell r="E392" t="str">
            <v>DICIEMBRE</v>
          </cell>
          <cell r="F392">
            <v>4</v>
          </cell>
          <cell r="G392">
            <v>344.27</v>
          </cell>
        </row>
        <row r="393">
          <cell r="A393">
            <v>1256</v>
          </cell>
          <cell r="B393" t="str">
            <v>HERNANDEZ REYES JESUS GERARDO</v>
          </cell>
          <cell r="C393" t="str">
            <v>27 A01807</v>
          </cell>
          <cell r="D393">
            <v>2994</v>
          </cell>
          <cell r="E393" t="str">
            <v>DICIEMBRE</v>
          </cell>
          <cell r="F393">
            <v>4</v>
          </cell>
          <cell r="G393">
            <v>399.2</v>
          </cell>
        </row>
        <row r="394">
          <cell r="A394">
            <v>1257</v>
          </cell>
          <cell r="B394" t="str">
            <v>HERNANDEZ REYES JOSE HECTOR</v>
          </cell>
          <cell r="C394" t="str">
            <v>27 A01807</v>
          </cell>
          <cell r="D394">
            <v>2994</v>
          </cell>
          <cell r="E394" t="str">
            <v>DICIEMBRE</v>
          </cell>
          <cell r="F394">
            <v>4</v>
          </cell>
          <cell r="G394">
            <v>399.2</v>
          </cell>
        </row>
        <row r="395">
          <cell r="A395">
            <v>5450</v>
          </cell>
          <cell r="B395" t="str">
            <v>HERNANDEZ RODRIGUEZ JOSE ROBERTO</v>
          </cell>
          <cell r="C395" t="str">
            <v>23T05807</v>
          </cell>
          <cell r="D395">
            <v>2582</v>
          </cell>
          <cell r="E395" t="str">
            <v>DICIEMBRE</v>
          </cell>
          <cell r="F395">
            <v>4</v>
          </cell>
          <cell r="G395">
            <v>344.27</v>
          </cell>
        </row>
        <row r="396">
          <cell r="A396">
            <v>1263</v>
          </cell>
          <cell r="B396" t="str">
            <v>HERNANDEZ RODRIGUEZ OFELIA MARIA</v>
          </cell>
          <cell r="C396" t="str">
            <v>24T03810</v>
          </cell>
          <cell r="D396">
            <v>2611</v>
          </cell>
          <cell r="E396" t="str">
            <v>DICIEMBRE</v>
          </cell>
          <cell r="F396">
            <v>4</v>
          </cell>
          <cell r="G396">
            <v>348.13</v>
          </cell>
        </row>
        <row r="397">
          <cell r="A397">
            <v>1266</v>
          </cell>
          <cell r="B397" t="str">
            <v>HERNANDEZ ROMERO VIRGINIA ELVA</v>
          </cell>
          <cell r="C397" t="str">
            <v>26A03805</v>
          </cell>
          <cell r="D397">
            <v>2860</v>
          </cell>
          <cell r="E397" t="str">
            <v>DICIEMBRE</v>
          </cell>
          <cell r="F397">
            <v>4</v>
          </cell>
          <cell r="G397">
            <v>381.33</v>
          </cell>
        </row>
        <row r="398">
          <cell r="A398">
            <v>1267</v>
          </cell>
          <cell r="B398" t="str">
            <v>HERNANDEZ SAAVEDRA OLGA</v>
          </cell>
          <cell r="C398" t="str">
            <v>20A01821</v>
          </cell>
          <cell r="D398">
            <v>2253</v>
          </cell>
          <cell r="E398" t="str">
            <v>DICIEMBRE</v>
          </cell>
          <cell r="F398">
            <v>4</v>
          </cell>
          <cell r="G398">
            <v>300.39999999999998</v>
          </cell>
        </row>
        <row r="399">
          <cell r="A399">
            <v>7747</v>
          </cell>
          <cell r="B399" t="str">
            <v>HERNANDEZ SANCHEZ ESMERALDA</v>
          </cell>
          <cell r="C399" t="str">
            <v>19S01803</v>
          </cell>
          <cell r="D399">
            <v>2176</v>
          </cell>
          <cell r="E399" t="str">
            <v>DICIEMBRE</v>
          </cell>
          <cell r="F399">
            <v>4</v>
          </cell>
          <cell r="G399">
            <v>290.13</v>
          </cell>
        </row>
        <row r="400">
          <cell r="A400">
            <v>1271</v>
          </cell>
          <cell r="B400" t="str">
            <v>HERNANDEZ SILVA MARIA SALOME</v>
          </cell>
          <cell r="C400" t="str">
            <v>26A03805</v>
          </cell>
          <cell r="D400">
            <v>2860</v>
          </cell>
          <cell r="E400" t="str">
            <v>DICIEMBRE</v>
          </cell>
          <cell r="F400">
            <v>4</v>
          </cell>
          <cell r="G400">
            <v>381.33</v>
          </cell>
        </row>
        <row r="401">
          <cell r="A401">
            <v>1276</v>
          </cell>
          <cell r="B401" t="str">
            <v>HERNANDEZ VELAZQUEZ ARTURO</v>
          </cell>
          <cell r="C401" t="str">
            <v>21S01804</v>
          </cell>
          <cell r="D401">
            <v>2356</v>
          </cell>
          <cell r="E401" t="str">
            <v>DICIEMBRE</v>
          </cell>
          <cell r="F401">
            <v>4</v>
          </cell>
          <cell r="G401">
            <v>314.13</v>
          </cell>
        </row>
        <row r="402">
          <cell r="A402">
            <v>1278</v>
          </cell>
          <cell r="B402" t="str">
            <v>HERNANDEZ VIVAS MARIA ESTHER</v>
          </cell>
          <cell r="C402" t="str">
            <v>27 Z T03805</v>
          </cell>
          <cell r="D402">
            <v>3081</v>
          </cell>
          <cell r="E402" t="str">
            <v>DICIEMBRE</v>
          </cell>
          <cell r="F402">
            <v>4</v>
          </cell>
          <cell r="G402">
            <v>410.8</v>
          </cell>
        </row>
        <row r="403">
          <cell r="A403">
            <v>1283</v>
          </cell>
          <cell r="B403" t="str">
            <v>HERRERA . HERMINIA</v>
          </cell>
          <cell r="C403" t="str">
            <v>21S01804</v>
          </cell>
          <cell r="D403">
            <v>2356</v>
          </cell>
          <cell r="E403" t="str">
            <v>DICIEMBRE</v>
          </cell>
          <cell r="F403">
            <v>4</v>
          </cell>
          <cell r="G403">
            <v>314.13</v>
          </cell>
        </row>
        <row r="404">
          <cell r="A404">
            <v>1280</v>
          </cell>
          <cell r="B404" t="str">
            <v>HERRERA BALBUENA SOCORRO OLGA</v>
          </cell>
          <cell r="C404" t="str">
            <v>27 ZA T03823</v>
          </cell>
          <cell r="D404">
            <v>3168</v>
          </cell>
          <cell r="E404" t="str">
            <v>DICIEMBRE</v>
          </cell>
          <cell r="F404">
            <v>4</v>
          </cell>
          <cell r="G404">
            <v>422.4</v>
          </cell>
        </row>
        <row r="405">
          <cell r="A405">
            <v>1282</v>
          </cell>
          <cell r="B405" t="str">
            <v>HERRERA GODINEZ MARIA GUADALUPE</v>
          </cell>
          <cell r="C405" t="str">
            <v>23A03804</v>
          </cell>
          <cell r="D405">
            <v>2582</v>
          </cell>
          <cell r="E405" t="str">
            <v>DICIEMBRE</v>
          </cell>
          <cell r="F405">
            <v>4</v>
          </cell>
          <cell r="G405">
            <v>344.27</v>
          </cell>
        </row>
        <row r="406">
          <cell r="A406">
            <v>1288</v>
          </cell>
          <cell r="B406" t="str">
            <v>HIDALGO LOPEZ GRACIELA</v>
          </cell>
          <cell r="C406" t="str">
            <v>25A01806</v>
          </cell>
          <cell r="D406">
            <v>2733</v>
          </cell>
          <cell r="E406" t="str">
            <v>DICIEMBRE</v>
          </cell>
          <cell r="F406">
            <v>4</v>
          </cell>
          <cell r="G406">
            <v>364.4</v>
          </cell>
        </row>
        <row r="407">
          <cell r="A407">
            <v>1289</v>
          </cell>
          <cell r="B407" t="str">
            <v>HIDALGO LOPEZ JOSE LUIS</v>
          </cell>
          <cell r="C407" t="str">
            <v>23A03804</v>
          </cell>
          <cell r="D407">
            <v>2582</v>
          </cell>
          <cell r="E407" t="str">
            <v>DICIEMBRE</v>
          </cell>
          <cell r="F407">
            <v>4</v>
          </cell>
          <cell r="G407">
            <v>344.27</v>
          </cell>
        </row>
        <row r="408">
          <cell r="A408">
            <v>1290</v>
          </cell>
          <cell r="B408" t="str">
            <v>HIDALGO MARTINEZ REBECA</v>
          </cell>
          <cell r="C408" t="str">
            <v>27 ZB CF21859</v>
          </cell>
          <cell r="D408">
            <v>3197</v>
          </cell>
          <cell r="E408" t="str">
            <v>DICIEMBRE</v>
          </cell>
          <cell r="F408">
            <v>4</v>
          </cell>
          <cell r="G408">
            <v>426.27</v>
          </cell>
        </row>
        <row r="409">
          <cell r="A409">
            <v>1293</v>
          </cell>
          <cell r="B409" t="str">
            <v>HINOJOSA JIMENEZ ELENA</v>
          </cell>
          <cell r="C409" t="str">
            <v>25T03804</v>
          </cell>
          <cell r="D409">
            <v>2733</v>
          </cell>
          <cell r="E409" t="str">
            <v>DICIEMBRE</v>
          </cell>
          <cell r="F409">
            <v>4</v>
          </cell>
          <cell r="G409">
            <v>364.4</v>
          </cell>
        </row>
        <row r="410">
          <cell r="A410">
            <v>1297</v>
          </cell>
          <cell r="B410" t="str">
            <v>HOLGUIN JUAREZ ALEJANDRO GUADALUPE</v>
          </cell>
          <cell r="C410" t="str">
            <v>19S01803</v>
          </cell>
          <cell r="D410">
            <v>2176</v>
          </cell>
          <cell r="E410" t="str">
            <v>DICIEMBRE</v>
          </cell>
          <cell r="F410">
            <v>4</v>
          </cell>
          <cell r="G410">
            <v>290.13</v>
          </cell>
        </row>
        <row r="411">
          <cell r="A411">
            <v>1300</v>
          </cell>
          <cell r="B411" t="str">
            <v>HORTA JIMENEZ JOSE ALBERTO</v>
          </cell>
          <cell r="C411" t="str">
            <v>25T03804</v>
          </cell>
          <cell r="D411">
            <v>2733</v>
          </cell>
          <cell r="E411" t="str">
            <v>DICIEMBRE</v>
          </cell>
          <cell r="F411">
            <v>4</v>
          </cell>
          <cell r="G411">
            <v>364.4</v>
          </cell>
        </row>
        <row r="412">
          <cell r="A412">
            <v>1302</v>
          </cell>
          <cell r="B412" t="str">
            <v>HUERTA CASTRO FILIBERTO</v>
          </cell>
          <cell r="C412" t="str">
            <v>27 Z S08805</v>
          </cell>
          <cell r="D412">
            <v>3081</v>
          </cell>
          <cell r="E412" t="str">
            <v>DICIEMBRE</v>
          </cell>
          <cell r="F412">
            <v>4</v>
          </cell>
          <cell r="G412">
            <v>410.8</v>
          </cell>
        </row>
        <row r="413">
          <cell r="A413">
            <v>1303</v>
          </cell>
          <cell r="B413" t="str">
            <v>HUERTA CASTRO TOMAS</v>
          </cell>
          <cell r="C413" t="str">
            <v>27 ZA T03823</v>
          </cell>
          <cell r="D413">
            <v>3168</v>
          </cell>
          <cell r="E413" t="str">
            <v>DICIEMBRE</v>
          </cell>
          <cell r="F413">
            <v>4</v>
          </cell>
          <cell r="G413">
            <v>422.4</v>
          </cell>
        </row>
        <row r="414">
          <cell r="A414">
            <v>1311</v>
          </cell>
          <cell r="B414" t="str">
            <v>HUITZIL ARRIETA MARIA HORTENSIA</v>
          </cell>
          <cell r="C414" t="str">
            <v>27 Z T03805</v>
          </cell>
          <cell r="D414">
            <v>3081</v>
          </cell>
          <cell r="E414" t="str">
            <v>DICIEMBRE</v>
          </cell>
          <cell r="F414">
            <v>4</v>
          </cell>
          <cell r="G414">
            <v>410.8</v>
          </cell>
        </row>
        <row r="415">
          <cell r="A415">
            <v>1312</v>
          </cell>
          <cell r="B415" t="str">
            <v>HURTADO DAVILA BRAULIO</v>
          </cell>
          <cell r="C415" t="str">
            <v>26T03824</v>
          </cell>
          <cell r="D415">
            <v>2860</v>
          </cell>
          <cell r="E415" t="str">
            <v>DICIEMBRE</v>
          </cell>
          <cell r="F415">
            <v>4</v>
          </cell>
          <cell r="G415">
            <v>381.33</v>
          </cell>
        </row>
        <row r="416">
          <cell r="A416">
            <v>1315</v>
          </cell>
          <cell r="B416" t="str">
            <v>IBARRA VAZQUEZ GUADALUPE</v>
          </cell>
          <cell r="C416" t="str">
            <v>19S01803</v>
          </cell>
          <cell r="D416">
            <v>2176</v>
          </cell>
          <cell r="E416" t="str">
            <v>DICIEMBRE</v>
          </cell>
          <cell r="F416">
            <v>4</v>
          </cell>
          <cell r="G416">
            <v>290.13</v>
          </cell>
        </row>
        <row r="417">
          <cell r="A417">
            <v>1316</v>
          </cell>
          <cell r="B417" t="str">
            <v>ISLAS OLGUIN ALEJANDRA ARACELI</v>
          </cell>
          <cell r="C417" t="str">
            <v>27 A01807</v>
          </cell>
          <cell r="D417">
            <v>2994</v>
          </cell>
          <cell r="E417" t="str">
            <v>DICIEMBRE</v>
          </cell>
          <cell r="F417">
            <v>4</v>
          </cell>
          <cell r="G417">
            <v>399.2</v>
          </cell>
        </row>
        <row r="418">
          <cell r="A418">
            <v>1317</v>
          </cell>
          <cell r="B418" t="str">
            <v>ISLAS OLGUIN MARIA GUADALUPE PATRICIA</v>
          </cell>
          <cell r="C418" t="str">
            <v>20A03803</v>
          </cell>
          <cell r="D418">
            <v>2253</v>
          </cell>
          <cell r="E418" t="str">
            <v>DICIEMBRE</v>
          </cell>
          <cell r="F418">
            <v>4</v>
          </cell>
          <cell r="G418">
            <v>300.39999999999998</v>
          </cell>
        </row>
        <row r="419">
          <cell r="A419">
            <v>1320</v>
          </cell>
          <cell r="B419" t="str">
            <v>ITURBE MEJORADO HECTOR JESUS</v>
          </cell>
          <cell r="C419" t="str">
            <v>20A01821</v>
          </cell>
          <cell r="D419">
            <v>2253</v>
          </cell>
          <cell r="E419" t="str">
            <v>DICIEMBRE</v>
          </cell>
          <cell r="F419">
            <v>4</v>
          </cell>
          <cell r="G419">
            <v>300.39999999999998</v>
          </cell>
        </row>
        <row r="420">
          <cell r="A420">
            <v>1321</v>
          </cell>
          <cell r="B420" t="str">
            <v>ITURBIDE HERNANDEZ FERNANDO</v>
          </cell>
          <cell r="C420" t="str">
            <v>19S01803</v>
          </cell>
          <cell r="D420">
            <v>2176</v>
          </cell>
          <cell r="E420" t="str">
            <v>DICIEMBRE</v>
          </cell>
          <cell r="F420">
            <v>4</v>
          </cell>
          <cell r="G420">
            <v>290.13</v>
          </cell>
        </row>
        <row r="421">
          <cell r="A421">
            <v>1324</v>
          </cell>
          <cell r="B421" t="str">
            <v>JAIN GAYOSSO MARIA VENTURA</v>
          </cell>
          <cell r="C421" t="str">
            <v>27 Z A03806</v>
          </cell>
          <cell r="D421">
            <v>3081</v>
          </cell>
          <cell r="E421" t="str">
            <v>DICIEMBRE</v>
          </cell>
          <cell r="F421">
            <v>4</v>
          </cell>
          <cell r="G421">
            <v>410.8</v>
          </cell>
        </row>
        <row r="422">
          <cell r="A422">
            <v>1329</v>
          </cell>
          <cell r="B422" t="str">
            <v>JASSO GONZALEZ EDUARDO FRANCISCO</v>
          </cell>
          <cell r="C422" t="str">
            <v>22T03803</v>
          </cell>
          <cell r="D422">
            <v>2466</v>
          </cell>
          <cell r="E422" t="str">
            <v>DICIEMBRE</v>
          </cell>
          <cell r="F422">
            <v>4</v>
          </cell>
          <cell r="G422">
            <v>328.8</v>
          </cell>
        </row>
        <row r="423">
          <cell r="A423">
            <v>1333</v>
          </cell>
          <cell r="B423" t="str">
            <v>JIMENEZ ALARCON JULIO CESAR</v>
          </cell>
          <cell r="C423" t="str">
            <v>22T03803</v>
          </cell>
          <cell r="D423">
            <v>2466</v>
          </cell>
          <cell r="E423" t="str">
            <v>DICIEMBRE</v>
          </cell>
          <cell r="F423">
            <v>4</v>
          </cell>
          <cell r="G423">
            <v>328.8</v>
          </cell>
        </row>
        <row r="424">
          <cell r="A424">
            <v>1339</v>
          </cell>
          <cell r="B424" t="str">
            <v>JIMENEZ FUENTES JOSE GERARDO</v>
          </cell>
          <cell r="C424" t="str">
            <v>23A03804</v>
          </cell>
          <cell r="D424">
            <v>2582</v>
          </cell>
          <cell r="E424" t="str">
            <v>DICIEMBRE</v>
          </cell>
          <cell r="F424">
            <v>4</v>
          </cell>
          <cell r="G424">
            <v>344.27</v>
          </cell>
        </row>
        <row r="425">
          <cell r="A425">
            <v>1351</v>
          </cell>
          <cell r="B425" t="str">
            <v>JIMENEZ PEREZ MARCO VINICIO</v>
          </cell>
          <cell r="C425" t="str">
            <v>19S01803</v>
          </cell>
          <cell r="D425">
            <v>2176</v>
          </cell>
          <cell r="E425" t="str">
            <v>DICIEMBRE</v>
          </cell>
          <cell r="F425">
            <v>4</v>
          </cell>
          <cell r="G425">
            <v>290.13</v>
          </cell>
        </row>
        <row r="426">
          <cell r="A426">
            <v>1356</v>
          </cell>
          <cell r="B426" t="str">
            <v>JIMENEZ TELLEZ NORA SANDRA</v>
          </cell>
          <cell r="C426" t="str">
            <v>20A03803</v>
          </cell>
          <cell r="D426">
            <v>2253</v>
          </cell>
          <cell r="E426" t="str">
            <v>DICIEMBRE</v>
          </cell>
          <cell r="F426">
            <v>4</v>
          </cell>
          <cell r="G426">
            <v>300.39999999999998</v>
          </cell>
        </row>
        <row r="427">
          <cell r="A427">
            <v>1357</v>
          </cell>
          <cell r="B427" t="str">
            <v>JORDA GUTIERREZ ROSA LUISA</v>
          </cell>
          <cell r="C427" t="str">
            <v>23A03804</v>
          </cell>
          <cell r="D427">
            <v>2582</v>
          </cell>
          <cell r="E427" t="str">
            <v>DICIEMBRE</v>
          </cell>
          <cell r="F427">
            <v>4</v>
          </cell>
          <cell r="G427">
            <v>344.27</v>
          </cell>
        </row>
        <row r="428">
          <cell r="A428">
            <v>1366</v>
          </cell>
          <cell r="B428" t="str">
            <v>JUAREZ ORTEGA MARTHA</v>
          </cell>
          <cell r="C428" t="str">
            <v>27 ZA T03823</v>
          </cell>
          <cell r="D428">
            <v>3168</v>
          </cell>
          <cell r="E428" t="str">
            <v>DICIEMBRE</v>
          </cell>
          <cell r="F428">
            <v>4</v>
          </cell>
          <cell r="G428">
            <v>422.4</v>
          </cell>
        </row>
        <row r="429">
          <cell r="A429">
            <v>1367</v>
          </cell>
          <cell r="B429" t="str">
            <v>JUAREZ ROBLES ANGELICA MARIA</v>
          </cell>
          <cell r="C429" t="str">
            <v>25T03804</v>
          </cell>
          <cell r="D429">
            <v>2733</v>
          </cell>
          <cell r="E429" t="str">
            <v>DICIEMBRE</v>
          </cell>
          <cell r="F429">
            <v>4</v>
          </cell>
          <cell r="G429">
            <v>364.4</v>
          </cell>
        </row>
        <row r="430">
          <cell r="A430">
            <v>1369</v>
          </cell>
          <cell r="B430" t="str">
            <v>JURADO TABACO ELADIO</v>
          </cell>
          <cell r="C430" t="str">
            <v>25A01806</v>
          </cell>
          <cell r="D430">
            <v>2733</v>
          </cell>
          <cell r="E430" t="str">
            <v>DICIEMBRE</v>
          </cell>
          <cell r="F430">
            <v>4</v>
          </cell>
          <cell r="G430">
            <v>364.4</v>
          </cell>
        </row>
        <row r="431">
          <cell r="A431">
            <v>1374</v>
          </cell>
          <cell r="B431" t="str">
            <v>LABRADA HERNANDEZ JULIA MARGARITA</v>
          </cell>
          <cell r="C431" t="str">
            <v>23A03804</v>
          </cell>
          <cell r="D431">
            <v>2582</v>
          </cell>
          <cell r="E431" t="str">
            <v>DICIEMBRE</v>
          </cell>
          <cell r="F431">
            <v>4</v>
          </cell>
          <cell r="G431">
            <v>344.27</v>
          </cell>
        </row>
        <row r="432">
          <cell r="A432">
            <v>1377</v>
          </cell>
          <cell r="B432" t="str">
            <v>LAGUARDIA BALCAZAR YOLANDA</v>
          </cell>
          <cell r="C432" t="str">
            <v>27 Z A03806</v>
          </cell>
          <cell r="D432">
            <v>3081</v>
          </cell>
          <cell r="E432" t="str">
            <v>DICIEMBRE</v>
          </cell>
          <cell r="F432">
            <v>4</v>
          </cell>
          <cell r="G432">
            <v>410.8</v>
          </cell>
        </row>
        <row r="433">
          <cell r="A433">
            <v>1378</v>
          </cell>
          <cell r="B433" t="str">
            <v>LAGUNA MIRANDA GILBERTO</v>
          </cell>
          <cell r="C433" t="str">
            <v>26A03805</v>
          </cell>
          <cell r="D433">
            <v>2860</v>
          </cell>
          <cell r="E433" t="str">
            <v>DICIEMBRE</v>
          </cell>
          <cell r="F433">
            <v>4</v>
          </cell>
          <cell r="G433">
            <v>381.33</v>
          </cell>
        </row>
        <row r="434">
          <cell r="A434">
            <v>3546</v>
          </cell>
          <cell r="B434" t="str">
            <v>LARRIVA SANCHEZ ROSALINDA</v>
          </cell>
          <cell r="C434" t="str">
            <v>20A01821</v>
          </cell>
          <cell r="D434">
            <v>2253</v>
          </cell>
          <cell r="E434" t="str">
            <v>DICIEMBRE</v>
          </cell>
          <cell r="F434">
            <v>4</v>
          </cell>
          <cell r="G434">
            <v>300.39999999999998</v>
          </cell>
        </row>
        <row r="435">
          <cell r="A435">
            <v>1390</v>
          </cell>
          <cell r="B435" t="str">
            <v>LAUREANO CUEVAS LUCIANO</v>
          </cell>
          <cell r="C435" t="str">
            <v>27 ZA T03823</v>
          </cell>
          <cell r="D435">
            <v>3168</v>
          </cell>
          <cell r="E435" t="str">
            <v>DICIEMBRE</v>
          </cell>
          <cell r="F435">
            <v>4</v>
          </cell>
          <cell r="G435">
            <v>422.4</v>
          </cell>
        </row>
        <row r="436">
          <cell r="A436">
            <v>1404</v>
          </cell>
          <cell r="B436" t="str">
            <v>LEMUS HERNANDEZ GUILLERMINA</v>
          </cell>
          <cell r="C436" t="str">
            <v>23A03804</v>
          </cell>
          <cell r="D436">
            <v>2582</v>
          </cell>
          <cell r="E436" t="str">
            <v>DICIEMBRE</v>
          </cell>
          <cell r="F436">
            <v>4</v>
          </cell>
          <cell r="G436">
            <v>344.27</v>
          </cell>
        </row>
        <row r="437">
          <cell r="A437">
            <v>1406</v>
          </cell>
          <cell r="B437" t="str">
            <v>LEON FLORES PERSILIANO</v>
          </cell>
          <cell r="C437" t="str">
            <v>23A03804</v>
          </cell>
          <cell r="D437">
            <v>2582</v>
          </cell>
          <cell r="E437" t="str">
            <v>DICIEMBRE</v>
          </cell>
          <cell r="F437">
            <v>4</v>
          </cell>
          <cell r="G437">
            <v>344.27</v>
          </cell>
        </row>
        <row r="438">
          <cell r="A438">
            <v>3558</v>
          </cell>
          <cell r="B438" t="str">
            <v>LEON HERNANDEZ J FRANCISCO</v>
          </cell>
          <cell r="C438" t="str">
            <v>19S01803</v>
          </cell>
          <cell r="D438">
            <v>2176</v>
          </cell>
          <cell r="E438" t="str">
            <v>DICIEMBRE</v>
          </cell>
          <cell r="F438">
            <v>4</v>
          </cell>
          <cell r="G438">
            <v>290.13</v>
          </cell>
        </row>
        <row r="439">
          <cell r="A439">
            <v>1408</v>
          </cell>
          <cell r="B439" t="str">
            <v>LEON SORIANO LETICIA</v>
          </cell>
          <cell r="C439" t="str">
            <v>19S01803</v>
          </cell>
          <cell r="D439">
            <v>2176</v>
          </cell>
          <cell r="E439" t="str">
            <v>DICIEMBRE</v>
          </cell>
          <cell r="F439">
            <v>4</v>
          </cell>
          <cell r="G439">
            <v>290.13</v>
          </cell>
        </row>
        <row r="440">
          <cell r="A440">
            <v>1412</v>
          </cell>
          <cell r="B440" t="str">
            <v>LICONA MORALES GUADALUPE</v>
          </cell>
          <cell r="C440" t="str">
            <v>27 ZA T03823</v>
          </cell>
          <cell r="D440">
            <v>3168</v>
          </cell>
          <cell r="E440" t="str">
            <v>DICIEMBRE</v>
          </cell>
          <cell r="F440">
            <v>4</v>
          </cell>
          <cell r="G440">
            <v>422.4</v>
          </cell>
        </row>
        <row r="441">
          <cell r="A441">
            <v>1413</v>
          </cell>
          <cell r="B441" t="str">
            <v>LICONA MORALES LEON FIDEL</v>
          </cell>
          <cell r="C441" t="str">
            <v>19S01803</v>
          </cell>
          <cell r="D441">
            <v>2176</v>
          </cell>
          <cell r="E441" t="str">
            <v>DICIEMBRE</v>
          </cell>
          <cell r="F441">
            <v>4</v>
          </cell>
          <cell r="G441">
            <v>290.13</v>
          </cell>
        </row>
        <row r="442">
          <cell r="A442">
            <v>1414</v>
          </cell>
          <cell r="B442" t="str">
            <v>LICONA MORALES OCTAVIO EDUARDO</v>
          </cell>
          <cell r="C442" t="str">
            <v>25A01806</v>
          </cell>
          <cell r="D442">
            <v>2733</v>
          </cell>
          <cell r="E442" t="str">
            <v>DICIEMBRE</v>
          </cell>
          <cell r="F442">
            <v>4</v>
          </cell>
          <cell r="G442">
            <v>364.4</v>
          </cell>
        </row>
        <row r="443">
          <cell r="A443">
            <v>1425</v>
          </cell>
          <cell r="B443" t="str">
            <v>LOPEZ AGUILAR JOSEFINA</v>
          </cell>
          <cell r="C443" t="str">
            <v>26A03805</v>
          </cell>
          <cell r="D443">
            <v>2860</v>
          </cell>
          <cell r="E443" t="str">
            <v>DICIEMBRE</v>
          </cell>
          <cell r="F443">
            <v>4</v>
          </cell>
          <cell r="G443">
            <v>381.33</v>
          </cell>
        </row>
        <row r="444">
          <cell r="A444">
            <v>1427</v>
          </cell>
          <cell r="B444" t="str">
            <v>LOPEZ ALBA JOSE ZENON ABDIAS</v>
          </cell>
          <cell r="C444" t="str">
            <v>23T05807</v>
          </cell>
          <cell r="D444">
            <v>2582</v>
          </cell>
          <cell r="E444" t="str">
            <v>DICIEMBRE</v>
          </cell>
          <cell r="F444">
            <v>4</v>
          </cell>
          <cell r="G444">
            <v>344.27</v>
          </cell>
        </row>
        <row r="445">
          <cell r="A445">
            <v>1429</v>
          </cell>
          <cell r="B445" t="str">
            <v>LOPEZ ARENAS FRANCISCO</v>
          </cell>
          <cell r="C445" t="str">
            <v>26A03805</v>
          </cell>
          <cell r="D445">
            <v>2860</v>
          </cell>
          <cell r="E445" t="str">
            <v>DICIEMBRE</v>
          </cell>
          <cell r="F445">
            <v>4</v>
          </cell>
          <cell r="G445">
            <v>381.33</v>
          </cell>
        </row>
        <row r="446">
          <cell r="A446">
            <v>1440</v>
          </cell>
          <cell r="B446" t="str">
            <v>LOPEZ DURAN ROBERTO</v>
          </cell>
          <cell r="C446" t="str">
            <v>20S05805</v>
          </cell>
          <cell r="D446">
            <v>2253</v>
          </cell>
          <cell r="E446" t="str">
            <v>DICIEMBRE</v>
          </cell>
          <cell r="F446">
            <v>4</v>
          </cell>
          <cell r="G446">
            <v>300.39999999999998</v>
          </cell>
        </row>
        <row r="447">
          <cell r="A447">
            <v>1441</v>
          </cell>
          <cell r="B447" t="str">
            <v>LOPEZ ELENO MARIA ELENA</v>
          </cell>
          <cell r="C447" t="str">
            <v>27 ZB CF21859</v>
          </cell>
          <cell r="D447">
            <v>3197</v>
          </cell>
          <cell r="E447" t="str">
            <v>DICIEMBRE</v>
          </cell>
          <cell r="F447">
            <v>4</v>
          </cell>
          <cell r="G447">
            <v>426.27</v>
          </cell>
        </row>
        <row r="448">
          <cell r="A448">
            <v>1442</v>
          </cell>
          <cell r="B448" t="str">
            <v>LOPEZ ESCARTIN VICENTE RAYMUNDO</v>
          </cell>
          <cell r="C448" t="str">
            <v>25T03804</v>
          </cell>
          <cell r="D448">
            <v>2733</v>
          </cell>
          <cell r="E448" t="str">
            <v>DICIEMBRE</v>
          </cell>
          <cell r="F448">
            <v>4</v>
          </cell>
          <cell r="G448">
            <v>364.4</v>
          </cell>
        </row>
        <row r="449">
          <cell r="A449">
            <v>9217</v>
          </cell>
          <cell r="B449" t="str">
            <v>LOPEZ ESPINAL BALBINA</v>
          </cell>
          <cell r="C449" t="str">
            <v>19S01803</v>
          </cell>
          <cell r="D449">
            <v>2176</v>
          </cell>
          <cell r="E449" t="str">
            <v>DICIEMBRE</v>
          </cell>
          <cell r="F449">
            <v>4</v>
          </cell>
          <cell r="G449">
            <v>290.13</v>
          </cell>
        </row>
        <row r="450">
          <cell r="A450">
            <v>1444</v>
          </cell>
          <cell r="B450" t="str">
            <v>LOPEZ GARDIAN JUAN</v>
          </cell>
          <cell r="C450" t="str">
            <v>27 S05810</v>
          </cell>
          <cell r="D450">
            <v>2994</v>
          </cell>
          <cell r="E450" t="str">
            <v>DICIEMBRE</v>
          </cell>
          <cell r="F450">
            <v>4</v>
          </cell>
          <cell r="G450">
            <v>399.2</v>
          </cell>
        </row>
        <row r="451">
          <cell r="A451">
            <v>7163</v>
          </cell>
          <cell r="B451" t="str">
            <v>LOPEZ GUADARRAMA MARIA MAGALI</v>
          </cell>
          <cell r="C451" t="str">
            <v>21T05808</v>
          </cell>
          <cell r="D451">
            <v>2356</v>
          </cell>
          <cell r="E451" t="str">
            <v>DICIEMBRE</v>
          </cell>
          <cell r="F451">
            <v>4</v>
          </cell>
          <cell r="G451">
            <v>314.13</v>
          </cell>
        </row>
        <row r="452">
          <cell r="A452">
            <v>1454</v>
          </cell>
          <cell r="B452" t="str">
            <v>LOPEZ LOPEZ FRANCISCO SERGIO</v>
          </cell>
          <cell r="C452" t="str">
            <v>23A03804</v>
          </cell>
          <cell r="D452">
            <v>2582</v>
          </cell>
          <cell r="E452" t="str">
            <v>DICIEMBRE</v>
          </cell>
          <cell r="F452">
            <v>4</v>
          </cell>
          <cell r="G452">
            <v>344.27</v>
          </cell>
        </row>
        <row r="453">
          <cell r="A453">
            <v>1457</v>
          </cell>
          <cell r="B453" t="str">
            <v>LOPEZ MANCERA JOSE CENOBIO</v>
          </cell>
          <cell r="C453" t="str">
            <v>27 Z T03805</v>
          </cell>
          <cell r="D453">
            <v>3081</v>
          </cell>
          <cell r="E453" t="str">
            <v>DICIEMBRE</v>
          </cell>
          <cell r="F453">
            <v>4</v>
          </cell>
          <cell r="G453">
            <v>410.8</v>
          </cell>
        </row>
        <row r="454">
          <cell r="A454">
            <v>1458</v>
          </cell>
          <cell r="B454" t="str">
            <v>LOPEZ MARTINEZ FRANCISCO</v>
          </cell>
          <cell r="C454" t="str">
            <v>25T03804</v>
          </cell>
          <cell r="D454">
            <v>2733</v>
          </cell>
          <cell r="E454" t="str">
            <v>DICIEMBRE</v>
          </cell>
          <cell r="F454">
            <v>4</v>
          </cell>
          <cell r="G454">
            <v>364.4</v>
          </cell>
        </row>
        <row r="455">
          <cell r="A455">
            <v>1461</v>
          </cell>
          <cell r="B455" t="str">
            <v>LOPEZ MARTINEZ PATRICIA</v>
          </cell>
          <cell r="C455" t="str">
            <v>19S01803</v>
          </cell>
          <cell r="D455">
            <v>2176</v>
          </cell>
          <cell r="E455" t="str">
            <v>DICIEMBRE</v>
          </cell>
          <cell r="F455">
            <v>4</v>
          </cell>
          <cell r="G455">
            <v>290.13</v>
          </cell>
        </row>
        <row r="456">
          <cell r="A456">
            <v>1464</v>
          </cell>
          <cell r="B456" t="str">
            <v>LOPEZ MONTEJO JULIO</v>
          </cell>
          <cell r="C456" t="str">
            <v>21A01805</v>
          </cell>
          <cell r="D456">
            <v>2356</v>
          </cell>
          <cell r="E456" t="str">
            <v>DICIEMBRE</v>
          </cell>
          <cell r="F456">
            <v>4</v>
          </cell>
          <cell r="G456">
            <v>314.13</v>
          </cell>
        </row>
        <row r="457">
          <cell r="A457">
            <v>1466</v>
          </cell>
          <cell r="B457" t="str">
            <v>LOPEZ NAREDO CARLOTA</v>
          </cell>
          <cell r="C457" t="str">
            <v>26A03805</v>
          </cell>
          <cell r="D457">
            <v>2860</v>
          </cell>
          <cell r="E457" t="str">
            <v>DICIEMBRE</v>
          </cell>
          <cell r="F457">
            <v>4</v>
          </cell>
          <cell r="G457">
            <v>381.33</v>
          </cell>
        </row>
        <row r="458">
          <cell r="A458">
            <v>1469</v>
          </cell>
          <cell r="B458" t="str">
            <v>LOPEZ OREA ELSA</v>
          </cell>
          <cell r="C458" t="str">
            <v>27 Z T03805</v>
          </cell>
          <cell r="D458">
            <v>3081</v>
          </cell>
          <cell r="E458" t="str">
            <v>DICIEMBRE</v>
          </cell>
          <cell r="F458">
            <v>4</v>
          </cell>
          <cell r="G458">
            <v>410.8</v>
          </cell>
        </row>
        <row r="459">
          <cell r="A459">
            <v>1471</v>
          </cell>
          <cell r="B459" t="str">
            <v>LOPEZ PADNA FLORENTINO</v>
          </cell>
          <cell r="C459" t="str">
            <v>23A03804</v>
          </cell>
          <cell r="D459">
            <v>2582</v>
          </cell>
          <cell r="E459" t="str">
            <v>DICIEMBRE</v>
          </cell>
          <cell r="F459">
            <v>4</v>
          </cell>
          <cell r="G459">
            <v>344.27</v>
          </cell>
        </row>
        <row r="460">
          <cell r="A460">
            <v>1472</v>
          </cell>
          <cell r="B460" t="str">
            <v>LOPEZ PALACIO MARCO ANTONIO</v>
          </cell>
          <cell r="C460" t="str">
            <v>27 Z T03805</v>
          </cell>
          <cell r="D460">
            <v>3081</v>
          </cell>
          <cell r="E460" t="str">
            <v>DICIEMBRE</v>
          </cell>
          <cell r="F460">
            <v>4</v>
          </cell>
          <cell r="G460">
            <v>410.8</v>
          </cell>
        </row>
        <row r="461">
          <cell r="A461">
            <v>1473</v>
          </cell>
          <cell r="B461" t="str">
            <v>LOPEZ PALACIOS MARIA DEL CARMEN LIDIA</v>
          </cell>
          <cell r="C461" t="str">
            <v>27 ZB CF21859</v>
          </cell>
          <cell r="D461">
            <v>3197</v>
          </cell>
          <cell r="E461" t="str">
            <v>DICIEMBRE</v>
          </cell>
          <cell r="F461">
            <v>4</v>
          </cell>
          <cell r="G461">
            <v>426.27</v>
          </cell>
        </row>
        <row r="462">
          <cell r="A462">
            <v>1476</v>
          </cell>
          <cell r="B462" t="str">
            <v>LOPEZ PINEDA GLORIA</v>
          </cell>
          <cell r="C462" t="str">
            <v>27 ZB CF21859</v>
          </cell>
          <cell r="D462">
            <v>3197</v>
          </cell>
          <cell r="E462" t="str">
            <v>DICIEMBRE</v>
          </cell>
          <cell r="F462">
            <v>4</v>
          </cell>
          <cell r="G462">
            <v>426.27</v>
          </cell>
        </row>
        <row r="463">
          <cell r="A463">
            <v>1478</v>
          </cell>
          <cell r="B463" t="str">
            <v>LOPEZ RAMIREZ ALEJANDRA</v>
          </cell>
          <cell r="C463" t="str">
            <v>19S01803</v>
          </cell>
          <cell r="D463">
            <v>2176</v>
          </cell>
          <cell r="E463" t="str">
            <v>DICIEMBRE</v>
          </cell>
          <cell r="F463">
            <v>4</v>
          </cell>
          <cell r="G463">
            <v>290.13</v>
          </cell>
        </row>
        <row r="464">
          <cell r="A464">
            <v>1481</v>
          </cell>
          <cell r="B464" t="str">
            <v>LOPEZ RAMIREZ HUMBERTO</v>
          </cell>
          <cell r="C464" t="str">
            <v>19S01803</v>
          </cell>
          <cell r="D464">
            <v>2176</v>
          </cell>
          <cell r="E464" t="str">
            <v>DICIEMBRE</v>
          </cell>
          <cell r="F464">
            <v>4</v>
          </cell>
          <cell r="G464">
            <v>290.13</v>
          </cell>
        </row>
        <row r="465">
          <cell r="A465">
            <v>1484</v>
          </cell>
          <cell r="B465" t="str">
            <v>LOPEZ RODRIGUEZ MARIA GUADALUPE LETICIA</v>
          </cell>
          <cell r="C465" t="str">
            <v>24T03810</v>
          </cell>
          <cell r="D465">
            <v>2611</v>
          </cell>
          <cell r="E465" t="str">
            <v>DICIEMBRE</v>
          </cell>
          <cell r="F465">
            <v>4</v>
          </cell>
          <cell r="G465">
            <v>348.13</v>
          </cell>
        </row>
        <row r="466">
          <cell r="A466">
            <v>1487</v>
          </cell>
          <cell r="B466" t="str">
            <v>LOPEZ RONCES JESUS</v>
          </cell>
          <cell r="C466" t="str">
            <v>20A03803</v>
          </cell>
          <cell r="D466">
            <v>2253</v>
          </cell>
          <cell r="E466" t="str">
            <v>DICIEMBRE</v>
          </cell>
          <cell r="F466">
            <v>4</v>
          </cell>
          <cell r="G466">
            <v>300.39999999999998</v>
          </cell>
        </row>
        <row r="467">
          <cell r="A467">
            <v>1496</v>
          </cell>
          <cell r="B467" t="str">
            <v>LORENZO LOPEZ ELIASIF</v>
          </cell>
          <cell r="C467" t="str">
            <v>19S01803</v>
          </cell>
          <cell r="D467">
            <v>2176</v>
          </cell>
          <cell r="E467" t="str">
            <v>DICIEMBRE</v>
          </cell>
          <cell r="F467">
            <v>4</v>
          </cell>
          <cell r="G467">
            <v>290.13</v>
          </cell>
        </row>
        <row r="468">
          <cell r="A468">
            <v>1498</v>
          </cell>
          <cell r="B468" t="str">
            <v>LOYA VILLENA ELVIRA ANGELICA</v>
          </cell>
          <cell r="C468" t="str">
            <v>25A01806</v>
          </cell>
          <cell r="D468">
            <v>2733</v>
          </cell>
          <cell r="E468" t="str">
            <v>DICIEMBRE</v>
          </cell>
          <cell r="F468">
            <v>4</v>
          </cell>
          <cell r="G468">
            <v>364.4</v>
          </cell>
        </row>
        <row r="469">
          <cell r="A469">
            <v>1501</v>
          </cell>
          <cell r="B469" t="str">
            <v>LOZADA GODINEZ XOCHILPILLIL</v>
          </cell>
          <cell r="C469" t="str">
            <v>20A01821</v>
          </cell>
          <cell r="D469">
            <v>2253</v>
          </cell>
          <cell r="E469" t="str">
            <v>DICIEMBRE</v>
          </cell>
          <cell r="F469">
            <v>4</v>
          </cell>
          <cell r="G469">
            <v>300.39999999999998</v>
          </cell>
        </row>
        <row r="470">
          <cell r="A470">
            <v>1502</v>
          </cell>
          <cell r="B470" t="str">
            <v>LOZADA HERRERA ABIGAIL</v>
          </cell>
          <cell r="C470" t="str">
            <v>27 Z A03806</v>
          </cell>
          <cell r="D470">
            <v>3081</v>
          </cell>
          <cell r="E470" t="str">
            <v>DICIEMBRE</v>
          </cell>
          <cell r="F470">
            <v>4</v>
          </cell>
          <cell r="G470">
            <v>410.8</v>
          </cell>
        </row>
        <row r="471">
          <cell r="A471">
            <v>1503</v>
          </cell>
          <cell r="B471" t="str">
            <v>LOZANO CAMPOS CANDELARIA</v>
          </cell>
          <cell r="C471" t="str">
            <v>27 Z T03812</v>
          </cell>
          <cell r="D471">
            <v>3081</v>
          </cell>
          <cell r="E471" t="str">
            <v>DICIEMBRE</v>
          </cell>
          <cell r="F471">
            <v>4</v>
          </cell>
          <cell r="G471">
            <v>410.8</v>
          </cell>
        </row>
        <row r="472">
          <cell r="A472">
            <v>1504</v>
          </cell>
          <cell r="B472" t="str">
            <v>LOZANO HERNANDEZ OLGA LIDIA</v>
          </cell>
          <cell r="C472" t="str">
            <v>23A03804</v>
          </cell>
          <cell r="D472">
            <v>2582</v>
          </cell>
          <cell r="E472" t="str">
            <v>DICIEMBRE</v>
          </cell>
          <cell r="F472">
            <v>4</v>
          </cell>
          <cell r="G472">
            <v>344.27</v>
          </cell>
        </row>
        <row r="473">
          <cell r="A473">
            <v>1505</v>
          </cell>
          <cell r="B473" t="str">
            <v>LOZANO MORALES JULIANA</v>
          </cell>
          <cell r="C473" t="str">
            <v>24T03810</v>
          </cell>
          <cell r="D473">
            <v>2611</v>
          </cell>
          <cell r="E473" t="str">
            <v>DICIEMBRE</v>
          </cell>
          <cell r="F473">
            <v>4</v>
          </cell>
          <cell r="G473">
            <v>348.13</v>
          </cell>
        </row>
        <row r="474">
          <cell r="A474">
            <v>1509</v>
          </cell>
          <cell r="B474" t="str">
            <v>LUCERO GUDI%O SANDRA</v>
          </cell>
          <cell r="C474" t="str">
            <v>27 Z T03805</v>
          </cell>
          <cell r="D474">
            <v>3081</v>
          </cell>
          <cell r="E474" t="str">
            <v>DICIEMBRE</v>
          </cell>
          <cell r="F474">
            <v>4</v>
          </cell>
          <cell r="G474">
            <v>410.8</v>
          </cell>
        </row>
        <row r="475">
          <cell r="A475">
            <v>1512</v>
          </cell>
          <cell r="B475" t="str">
            <v>LUGO HERNANDEZ ARTURO</v>
          </cell>
          <cell r="C475" t="str">
            <v>24T03810</v>
          </cell>
          <cell r="D475">
            <v>2611</v>
          </cell>
          <cell r="E475" t="str">
            <v>DICIEMBRE</v>
          </cell>
          <cell r="F475">
            <v>4</v>
          </cell>
          <cell r="G475">
            <v>348.13</v>
          </cell>
        </row>
        <row r="476">
          <cell r="A476">
            <v>7421</v>
          </cell>
          <cell r="B476" t="str">
            <v>LUGO HERNANDEZ RENE</v>
          </cell>
          <cell r="C476" t="str">
            <v>19S01803</v>
          </cell>
          <cell r="D476">
            <v>2176</v>
          </cell>
          <cell r="E476" t="str">
            <v>DICIEMBRE</v>
          </cell>
          <cell r="F476">
            <v>4</v>
          </cell>
          <cell r="G476">
            <v>290.13</v>
          </cell>
        </row>
        <row r="477">
          <cell r="A477">
            <v>1517</v>
          </cell>
          <cell r="B477" t="str">
            <v>LUNA FONSECA JOSE CRUZ</v>
          </cell>
          <cell r="C477" t="str">
            <v>20S05805</v>
          </cell>
          <cell r="D477">
            <v>2253</v>
          </cell>
          <cell r="E477" t="str">
            <v>DICIEMBRE</v>
          </cell>
          <cell r="F477">
            <v>4</v>
          </cell>
          <cell r="G477">
            <v>300.39999999999998</v>
          </cell>
        </row>
        <row r="478">
          <cell r="A478">
            <v>1521</v>
          </cell>
          <cell r="B478" t="str">
            <v>LUVIANOS SOLIS TERPSICORE ADRIANA</v>
          </cell>
          <cell r="C478" t="str">
            <v>27 S05810</v>
          </cell>
          <cell r="D478">
            <v>2994</v>
          </cell>
          <cell r="E478" t="str">
            <v>DICIEMBRE</v>
          </cell>
          <cell r="F478">
            <v>4</v>
          </cell>
          <cell r="G478">
            <v>399.2</v>
          </cell>
        </row>
        <row r="479">
          <cell r="A479">
            <v>1523</v>
          </cell>
          <cell r="B479" t="str">
            <v>LLANEZ COBOS FLOR ANGELICA</v>
          </cell>
          <cell r="C479" t="str">
            <v>21A01805</v>
          </cell>
          <cell r="D479">
            <v>2356</v>
          </cell>
          <cell r="E479" t="str">
            <v>DICIEMBRE</v>
          </cell>
          <cell r="F479">
            <v>4</v>
          </cell>
          <cell r="G479">
            <v>314.13</v>
          </cell>
        </row>
        <row r="480">
          <cell r="A480">
            <v>1527</v>
          </cell>
          <cell r="B480" t="str">
            <v>MACIAS SEDANO JESUS</v>
          </cell>
          <cell r="C480" t="str">
            <v>21T05808</v>
          </cell>
          <cell r="D480">
            <v>2356</v>
          </cell>
          <cell r="E480" t="str">
            <v>DICIEMBRE</v>
          </cell>
          <cell r="F480">
            <v>4</v>
          </cell>
          <cell r="G480">
            <v>314.13</v>
          </cell>
        </row>
        <row r="481">
          <cell r="A481">
            <v>1528</v>
          </cell>
          <cell r="B481" t="str">
            <v>MACUIL MARTINEZ HORTENSIA</v>
          </cell>
          <cell r="C481" t="str">
            <v>27 A01807</v>
          </cell>
          <cell r="D481">
            <v>2994</v>
          </cell>
          <cell r="E481" t="str">
            <v>DICIEMBRE</v>
          </cell>
          <cell r="F481">
            <v>4</v>
          </cell>
          <cell r="G481">
            <v>399.2</v>
          </cell>
        </row>
        <row r="482">
          <cell r="A482">
            <v>1537</v>
          </cell>
          <cell r="B482" t="str">
            <v>MAGA%A VALDES ANSELMO</v>
          </cell>
          <cell r="C482" t="str">
            <v>20A03803</v>
          </cell>
          <cell r="D482">
            <v>2253</v>
          </cell>
          <cell r="E482" t="str">
            <v>DICIEMBRE</v>
          </cell>
          <cell r="F482">
            <v>4</v>
          </cell>
          <cell r="G482">
            <v>300.39999999999998</v>
          </cell>
        </row>
        <row r="483">
          <cell r="A483">
            <v>1545</v>
          </cell>
          <cell r="B483" t="str">
            <v>MALDONADO HERNANDEZ CARLOS SALVADOR</v>
          </cell>
          <cell r="C483" t="str">
            <v>27 A01807</v>
          </cell>
          <cell r="D483">
            <v>2994</v>
          </cell>
          <cell r="E483" t="str">
            <v>DICIEMBRE</v>
          </cell>
          <cell r="F483">
            <v>4</v>
          </cell>
          <cell r="G483">
            <v>399.2</v>
          </cell>
        </row>
        <row r="484">
          <cell r="A484">
            <v>7054</v>
          </cell>
          <cell r="B484" t="str">
            <v>MALDONADO IBARRA LIDIA EMILIA</v>
          </cell>
          <cell r="C484" t="str">
            <v>25A01806</v>
          </cell>
          <cell r="D484">
            <v>2733</v>
          </cell>
          <cell r="E484" t="str">
            <v>DICIEMBRE</v>
          </cell>
          <cell r="F484">
            <v>4</v>
          </cell>
          <cell r="G484">
            <v>364.4</v>
          </cell>
        </row>
        <row r="485">
          <cell r="A485">
            <v>1549</v>
          </cell>
          <cell r="B485" t="str">
            <v>MANCERA LINARES MARICELA</v>
          </cell>
          <cell r="C485" t="str">
            <v>19S01803</v>
          </cell>
          <cell r="D485">
            <v>2176</v>
          </cell>
          <cell r="E485" t="str">
            <v>DICIEMBRE</v>
          </cell>
          <cell r="F485">
            <v>4</v>
          </cell>
          <cell r="G485">
            <v>290.13</v>
          </cell>
        </row>
        <row r="486">
          <cell r="A486">
            <v>1550</v>
          </cell>
          <cell r="B486" t="str">
            <v>MANCERA TEJADILLA BLANCA GLORIA</v>
          </cell>
          <cell r="C486" t="str">
            <v>27 ZA T03823</v>
          </cell>
          <cell r="D486">
            <v>3168</v>
          </cell>
          <cell r="E486" t="str">
            <v>DICIEMBRE</v>
          </cell>
          <cell r="F486">
            <v>4</v>
          </cell>
          <cell r="G486">
            <v>422.4</v>
          </cell>
        </row>
        <row r="487">
          <cell r="A487">
            <v>1551</v>
          </cell>
          <cell r="B487" t="str">
            <v>MANCERA TEJADILLA MARIA DE LOS ANGELES</v>
          </cell>
          <cell r="C487" t="str">
            <v>26A03805</v>
          </cell>
          <cell r="D487">
            <v>2860</v>
          </cell>
          <cell r="E487" t="str">
            <v>DICIEMBRE</v>
          </cell>
          <cell r="F487">
            <v>4</v>
          </cell>
          <cell r="G487">
            <v>381.33</v>
          </cell>
        </row>
        <row r="488">
          <cell r="A488">
            <v>6613</v>
          </cell>
          <cell r="B488" t="str">
            <v>MANCERA TEJADILLA RAQUEL</v>
          </cell>
          <cell r="C488" t="str">
            <v>26A03805</v>
          </cell>
          <cell r="D488">
            <v>2860</v>
          </cell>
          <cell r="E488" t="str">
            <v>DICIEMBRE</v>
          </cell>
          <cell r="F488">
            <v>4</v>
          </cell>
          <cell r="G488">
            <v>381.33</v>
          </cell>
        </row>
        <row r="489">
          <cell r="A489">
            <v>1554</v>
          </cell>
          <cell r="B489" t="str">
            <v>MANDUJANO GONZALEZ LIDIA LETICIA</v>
          </cell>
          <cell r="C489" t="str">
            <v>21A01805</v>
          </cell>
          <cell r="D489">
            <v>2356</v>
          </cell>
          <cell r="E489" t="str">
            <v>DICIEMBRE</v>
          </cell>
          <cell r="F489">
            <v>4</v>
          </cell>
          <cell r="G489">
            <v>314.13</v>
          </cell>
        </row>
        <row r="490">
          <cell r="A490">
            <v>1556</v>
          </cell>
          <cell r="B490" t="str">
            <v>MANRIQUE COLOMBRES CARMEN</v>
          </cell>
          <cell r="C490" t="str">
            <v>20A03803</v>
          </cell>
          <cell r="D490">
            <v>2253</v>
          </cell>
          <cell r="E490" t="str">
            <v>DICIEMBRE</v>
          </cell>
          <cell r="F490">
            <v>4</v>
          </cell>
          <cell r="G490">
            <v>300.39999999999998</v>
          </cell>
        </row>
        <row r="491">
          <cell r="A491">
            <v>1560</v>
          </cell>
          <cell r="B491" t="str">
            <v>MARAVILLA CAMARGO JOSE ANTONIO</v>
          </cell>
          <cell r="C491" t="str">
            <v>19S01803</v>
          </cell>
          <cell r="D491">
            <v>2176</v>
          </cell>
          <cell r="E491" t="str">
            <v>DICIEMBRE</v>
          </cell>
          <cell r="F491">
            <v>4</v>
          </cell>
          <cell r="G491">
            <v>290.13</v>
          </cell>
        </row>
        <row r="492">
          <cell r="A492">
            <v>1562</v>
          </cell>
          <cell r="B492" t="str">
            <v>MARIN HERNANDEZ MARIA DE LA LUZ</v>
          </cell>
          <cell r="C492" t="str">
            <v>19S01803</v>
          </cell>
          <cell r="D492">
            <v>2176</v>
          </cell>
          <cell r="E492" t="str">
            <v>DICIEMBRE</v>
          </cell>
          <cell r="F492">
            <v>4</v>
          </cell>
          <cell r="G492">
            <v>290.13</v>
          </cell>
        </row>
        <row r="493">
          <cell r="A493">
            <v>1564</v>
          </cell>
          <cell r="B493" t="str">
            <v>MARIN REYES ROSENDO</v>
          </cell>
          <cell r="C493" t="str">
            <v>22T03803</v>
          </cell>
          <cell r="D493">
            <v>2466</v>
          </cell>
          <cell r="E493" t="str">
            <v>DICIEMBRE</v>
          </cell>
          <cell r="F493">
            <v>4</v>
          </cell>
          <cell r="G493">
            <v>328.8</v>
          </cell>
        </row>
        <row r="494">
          <cell r="A494">
            <v>1571</v>
          </cell>
          <cell r="B494" t="str">
            <v>MARQUEZ RUEDA MARIA EUGENIA</v>
          </cell>
          <cell r="C494" t="str">
            <v>27 ZB CF21859</v>
          </cell>
          <cell r="D494">
            <v>3197</v>
          </cell>
          <cell r="E494" t="str">
            <v>DICIEMBRE</v>
          </cell>
          <cell r="F494">
            <v>4</v>
          </cell>
          <cell r="G494">
            <v>426.27</v>
          </cell>
        </row>
        <row r="495">
          <cell r="A495">
            <v>1573</v>
          </cell>
          <cell r="B495" t="str">
            <v>MARTIN JIMENEZ MARIA DE LA LUZ</v>
          </cell>
          <cell r="C495" t="str">
            <v>20A01821</v>
          </cell>
          <cell r="D495">
            <v>2253</v>
          </cell>
          <cell r="E495" t="str">
            <v>DICIEMBRE</v>
          </cell>
          <cell r="F495">
            <v>4</v>
          </cell>
          <cell r="G495">
            <v>300.39999999999998</v>
          </cell>
        </row>
        <row r="496">
          <cell r="A496">
            <v>1576</v>
          </cell>
          <cell r="B496" t="str">
            <v>MARTINEZ . ANTONIO</v>
          </cell>
          <cell r="C496" t="str">
            <v>20S05805</v>
          </cell>
          <cell r="D496">
            <v>2253</v>
          </cell>
          <cell r="E496" t="str">
            <v>DICIEMBRE</v>
          </cell>
          <cell r="F496">
            <v>4</v>
          </cell>
          <cell r="G496">
            <v>300.39999999999998</v>
          </cell>
        </row>
        <row r="497">
          <cell r="A497">
            <v>1580</v>
          </cell>
          <cell r="B497" t="str">
            <v>MARTINEZ BERNAL REBECA</v>
          </cell>
          <cell r="C497" t="str">
            <v>27 A01807</v>
          </cell>
          <cell r="D497">
            <v>2994</v>
          </cell>
          <cell r="E497" t="str">
            <v>DICIEMBRE</v>
          </cell>
          <cell r="F497">
            <v>4</v>
          </cell>
          <cell r="G497">
            <v>399.2</v>
          </cell>
        </row>
        <row r="498">
          <cell r="A498">
            <v>1581</v>
          </cell>
          <cell r="B498" t="str">
            <v>MARTINEZ CARDENAS GRACIELA</v>
          </cell>
          <cell r="C498" t="str">
            <v>27 Z A03806</v>
          </cell>
          <cell r="D498">
            <v>3081</v>
          </cell>
          <cell r="E498" t="str">
            <v>DICIEMBRE</v>
          </cell>
          <cell r="F498">
            <v>4</v>
          </cell>
          <cell r="G498">
            <v>410.8</v>
          </cell>
        </row>
        <row r="499">
          <cell r="A499">
            <v>1582</v>
          </cell>
          <cell r="B499" t="str">
            <v>MARTINEZ CARDENAS LUIS HORACIO</v>
          </cell>
          <cell r="C499" t="str">
            <v>25A01806</v>
          </cell>
          <cell r="D499">
            <v>2733</v>
          </cell>
          <cell r="E499" t="str">
            <v>DICIEMBRE</v>
          </cell>
          <cell r="F499">
            <v>4</v>
          </cell>
          <cell r="G499">
            <v>364.4</v>
          </cell>
        </row>
        <row r="500">
          <cell r="A500">
            <v>1587</v>
          </cell>
          <cell r="B500" t="str">
            <v>MARTINEZ CORTES JOEL</v>
          </cell>
          <cell r="C500" t="str">
            <v>26S08804</v>
          </cell>
          <cell r="D500">
            <v>2860</v>
          </cell>
          <cell r="E500" t="str">
            <v>DICIEMBRE</v>
          </cell>
          <cell r="F500">
            <v>4</v>
          </cell>
          <cell r="G500">
            <v>381.33</v>
          </cell>
        </row>
        <row r="501">
          <cell r="A501">
            <v>1588</v>
          </cell>
          <cell r="B501" t="str">
            <v>MARTINEZ COSIO ANGELICA DEL CARMEN</v>
          </cell>
          <cell r="C501" t="str">
            <v>25T03804</v>
          </cell>
          <cell r="D501">
            <v>2733</v>
          </cell>
          <cell r="E501" t="str">
            <v>DICIEMBRE</v>
          </cell>
          <cell r="F501">
            <v>4</v>
          </cell>
          <cell r="G501">
            <v>364.4</v>
          </cell>
        </row>
        <row r="502">
          <cell r="A502">
            <v>1598</v>
          </cell>
          <cell r="B502" t="str">
            <v>MARTINEZ GONZALEZ ELIZABETH</v>
          </cell>
          <cell r="C502" t="str">
            <v>24T03810</v>
          </cell>
          <cell r="D502">
            <v>2611</v>
          </cell>
          <cell r="E502" t="str">
            <v>DICIEMBRE</v>
          </cell>
          <cell r="F502">
            <v>4</v>
          </cell>
          <cell r="G502">
            <v>348.13</v>
          </cell>
        </row>
        <row r="503">
          <cell r="A503">
            <v>1599</v>
          </cell>
          <cell r="B503" t="str">
            <v>MARTINEZ GONZALEZ ESTHER</v>
          </cell>
          <cell r="C503" t="str">
            <v>20A01821</v>
          </cell>
          <cell r="D503">
            <v>2253</v>
          </cell>
          <cell r="E503" t="str">
            <v>DICIEMBRE</v>
          </cell>
          <cell r="F503">
            <v>4</v>
          </cell>
          <cell r="G503">
            <v>300.39999999999998</v>
          </cell>
        </row>
        <row r="504">
          <cell r="A504">
            <v>1600</v>
          </cell>
          <cell r="B504" t="str">
            <v>MARTINEZ GONZALEZ MARIA EDITH</v>
          </cell>
          <cell r="C504" t="str">
            <v>25A01806</v>
          </cell>
          <cell r="D504">
            <v>2733</v>
          </cell>
          <cell r="E504" t="str">
            <v>DICIEMBRE</v>
          </cell>
          <cell r="F504">
            <v>4</v>
          </cell>
          <cell r="G504">
            <v>364.4</v>
          </cell>
        </row>
        <row r="505">
          <cell r="A505">
            <v>1602</v>
          </cell>
          <cell r="B505" t="str">
            <v>MARTINEZ HERNANDEZ MARIA DEL ROCIO</v>
          </cell>
          <cell r="C505" t="str">
            <v>22T14803</v>
          </cell>
          <cell r="D505">
            <v>2466</v>
          </cell>
          <cell r="E505" t="str">
            <v>DICIEMBRE</v>
          </cell>
          <cell r="F505">
            <v>4</v>
          </cell>
          <cell r="G505">
            <v>328.8</v>
          </cell>
        </row>
        <row r="506">
          <cell r="A506">
            <v>1603</v>
          </cell>
          <cell r="B506" t="str">
            <v>MARTINEZ LINARES RAYMUNDA</v>
          </cell>
          <cell r="C506" t="str">
            <v>20S05805</v>
          </cell>
          <cell r="D506">
            <v>2253</v>
          </cell>
          <cell r="E506" t="str">
            <v>DICIEMBRE</v>
          </cell>
          <cell r="F506">
            <v>4</v>
          </cell>
          <cell r="G506">
            <v>300.39999999999998</v>
          </cell>
        </row>
        <row r="507">
          <cell r="A507">
            <v>1604</v>
          </cell>
          <cell r="B507" t="str">
            <v>MARTINEZ MARTINEZ GENOVEVA</v>
          </cell>
          <cell r="C507" t="str">
            <v>25T03804</v>
          </cell>
          <cell r="D507">
            <v>2733</v>
          </cell>
          <cell r="E507" t="str">
            <v>DICIEMBRE</v>
          </cell>
          <cell r="F507">
            <v>4</v>
          </cell>
          <cell r="G507">
            <v>364.4</v>
          </cell>
        </row>
        <row r="508">
          <cell r="A508">
            <v>1605</v>
          </cell>
          <cell r="B508" t="str">
            <v>MARTINEZ MARTINEZ HILDA ROCIO</v>
          </cell>
          <cell r="C508" t="str">
            <v>20A03803</v>
          </cell>
          <cell r="D508">
            <v>2253</v>
          </cell>
          <cell r="E508" t="str">
            <v>DICIEMBRE</v>
          </cell>
          <cell r="F508">
            <v>4</v>
          </cell>
          <cell r="G508">
            <v>300.39999999999998</v>
          </cell>
        </row>
        <row r="509">
          <cell r="A509">
            <v>1608</v>
          </cell>
          <cell r="B509" t="str">
            <v>MARTINEZ MARTINEZ MARIA JOSEFA</v>
          </cell>
          <cell r="C509" t="str">
            <v>19S01803</v>
          </cell>
          <cell r="D509">
            <v>2176</v>
          </cell>
          <cell r="E509" t="str">
            <v>DICIEMBRE</v>
          </cell>
          <cell r="F509">
            <v>4</v>
          </cell>
          <cell r="G509">
            <v>290.13</v>
          </cell>
        </row>
        <row r="510">
          <cell r="A510">
            <v>1610</v>
          </cell>
          <cell r="B510" t="str">
            <v>MARTINEZ MEJIA MARIA LUISA</v>
          </cell>
          <cell r="C510" t="str">
            <v>22T03803</v>
          </cell>
          <cell r="D510">
            <v>2466</v>
          </cell>
          <cell r="E510" t="str">
            <v>DICIEMBRE</v>
          </cell>
          <cell r="F510">
            <v>4</v>
          </cell>
          <cell r="G510">
            <v>328.8</v>
          </cell>
        </row>
        <row r="511">
          <cell r="A511">
            <v>1612</v>
          </cell>
          <cell r="B511" t="str">
            <v>MARTINEZ MIRAFUENTES LUIS</v>
          </cell>
          <cell r="C511" t="str">
            <v>23S05806</v>
          </cell>
          <cell r="D511">
            <v>2582</v>
          </cell>
          <cell r="E511" t="str">
            <v>DICIEMBRE</v>
          </cell>
          <cell r="F511">
            <v>4</v>
          </cell>
          <cell r="G511">
            <v>344.27</v>
          </cell>
        </row>
        <row r="512">
          <cell r="A512">
            <v>1615</v>
          </cell>
          <cell r="B512" t="str">
            <v>MARTINEZ MUCI%O ALICIA</v>
          </cell>
          <cell r="C512" t="str">
            <v>20A01821</v>
          </cell>
          <cell r="D512">
            <v>2253</v>
          </cell>
          <cell r="E512" t="str">
            <v>DICIEMBRE</v>
          </cell>
          <cell r="F512">
            <v>4</v>
          </cell>
          <cell r="G512">
            <v>300.39999999999998</v>
          </cell>
        </row>
        <row r="513">
          <cell r="A513">
            <v>1616</v>
          </cell>
          <cell r="B513" t="str">
            <v>MARTINEZ NAVA RAMON JUAN MANUEL</v>
          </cell>
          <cell r="C513" t="str">
            <v>22T03803</v>
          </cell>
          <cell r="D513">
            <v>2466</v>
          </cell>
          <cell r="E513" t="str">
            <v>DICIEMBRE</v>
          </cell>
          <cell r="F513">
            <v>4</v>
          </cell>
          <cell r="G513">
            <v>328.8</v>
          </cell>
        </row>
        <row r="514">
          <cell r="A514">
            <v>1620</v>
          </cell>
          <cell r="B514" t="str">
            <v>MARTINEZ RAMIREZ LUIS JAIME</v>
          </cell>
          <cell r="C514" t="str">
            <v>19S01803</v>
          </cell>
          <cell r="D514">
            <v>2176</v>
          </cell>
          <cell r="E514" t="str">
            <v>DICIEMBRE</v>
          </cell>
          <cell r="F514">
            <v>4</v>
          </cell>
          <cell r="G514">
            <v>290.13</v>
          </cell>
        </row>
        <row r="515">
          <cell r="A515">
            <v>1621</v>
          </cell>
          <cell r="B515" t="str">
            <v>MARTINEZ RAMIREZ SAUL JUAN</v>
          </cell>
          <cell r="C515" t="str">
            <v>20A01821</v>
          </cell>
          <cell r="D515">
            <v>2253</v>
          </cell>
          <cell r="E515" t="str">
            <v>DICIEMBRE</v>
          </cell>
          <cell r="F515">
            <v>4</v>
          </cell>
          <cell r="G515">
            <v>300.39999999999998</v>
          </cell>
        </row>
        <row r="516">
          <cell r="A516">
            <v>1623</v>
          </cell>
          <cell r="B516" t="str">
            <v>MARTINEZ RAMOS VERONICA JUDITH</v>
          </cell>
          <cell r="C516" t="str">
            <v>19S01803</v>
          </cell>
          <cell r="D516">
            <v>2176</v>
          </cell>
          <cell r="E516" t="str">
            <v>DICIEMBRE</v>
          </cell>
          <cell r="F516">
            <v>4</v>
          </cell>
          <cell r="G516">
            <v>290.13</v>
          </cell>
        </row>
        <row r="517">
          <cell r="A517">
            <v>1627</v>
          </cell>
          <cell r="B517" t="str">
            <v>MARTINEZ SANCHEZ GUADALUPE</v>
          </cell>
          <cell r="C517" t="str">
            <v>20A01821</v>
          </cell>
          <cell r="D517">
            <v>2253</v>
          </cell>
          <cell r="E517" t="str">
            <v>DICIEMBRE</v>
          </cell>
          <cell r="F517">
            <v>4</v>
          </cell>
          <cell r="G517">
            <v>300.39999999999998</v>
          </cell>
        </row>
        <row r="518">
          <cell r="A518">
            <v>1628</v>
          </cell>
          <cell r="B518" t="str">
            <v>MARTINEZ SANCHEZ JOSEFINA</v>
          </cell>
          <cell r="C518" t="str">
            <v>23A03804</v>
          </cell>
          <cell r="D518">
            <v>2582</v>
          </cell>
          <cell r="E518" t="str">
            <v>DICIEMBRE</v>
          </cell>
          <cell r="F518">
            <v>4</v>
          </cell>
          <cell r="G518">
            <v>344.27</v>
          </cell>
        </row>
        <row r="519">
          <cell r="A519">
            <v>1629</v>
          </cell>
          <cell r="B519" t="str">
            <v>MARTINEZ SANCHEZ MARTHA ELENA</v>
          </cell>
          <cell r="C519" t="str">
            <v>23A03804</v>
          </cell>
          <cell r="D519">
            <v>2582</v>
          </cell>
          <cell r="E519" t="str">
            <v>DICIEMBRE</v>
          </cell>
          <cell r="F519">
            <v>4</v>
          </cell>
          <cell r="G519">
            <v>344.27</v>
          </cell>
        </row>
        <row r="520">
          <cell r="A520">
            <v>1634</v>
          </cell>
          <cell r="B520" t="str">
            <v>MARTINEZ VAZQUEZ CARLOS</v>
          </cell>
          <cell r="C520" t="str">
            <v>21A01805</v>
          </cell>
          <cell r="D520">
            <v>2356</v>
          </cell>
          <cell r="E520" t="str">
            <v>DICIEMBRE</v>
          </cell>
          <cell r="F520">
            <v>4</v>
          </cell>
          <cell r="G520">
            <v>314.13</v>
          </cell>
        </row>
        <row r="521">
          <cell r="A521">
            <v>1642</v>
          </cell>
          <cell r="B521" t="str">
            <v>MAYA CONTRERAS JUAN</v>
          </cell>
          <cell r="C521" t="str">
            <v>25T03804</v>
          </cell>
          <cell r="D521">
            <v>2733</v>
          </cell>
          <cell r="E521" t="str">
            <v>DICIEMBRE</v>
          </cell>
          <cell r="F521">
            <v>4</v>
          </cell>
          <cell r="G521">
            <v>364.4</v>
          </cell>
        </row>
        <row r="522">
          <cell r="A522">
            <v>1643</v>
          </cell>
          <cell r="B522" t="str">
            <v>MAYA ORTEGA CARLOS</v>
          </cell>
          <cell r="C522" t="str">
            <v>26S08804</v>
          </cell>
          <cell r="D522">
            <v>2860</v>
          </cell>
          <cell r="E522" t="str">
            <v>DICIEMBRE</v>
          </cell>
          <cell r="F522">
            <v>4</v>
          </cell>
          <cell r="G522">
            <v>381.33</v>
          </cell>
        </row>
        <row r="523">
          <cell r="A523">
            <v>5986</v>
          </cell>
          <cell r="B523" t="str">
            <v>MAYES PEREZ ALEJANDRA MERCEDES</v>
          </cell>
          <cell r="C523" t="str">
            <v>20A01821</v>
          </cell>
          <cell r="D523">
            <v>2253</v>
          </cell>
          <cell r="E523" t="str">
            <v>DICIEMBRE</v>
          </cell>
          <cell r="F523">
            <v>4</v>
          </cell>
          <cell r="G523">
            <v>300.39999999999998</v>
          </cell>
        </row>
        <row r="524">
          <cell r="A524">
            <v>1644</v>
          </cell>
          <cell r="B524" t="str">
            <v>MAYORAL MEDINA FELIPE</v>
          </cell>
          <cell r="C524" t="str">
            <v>27 A01807</v>
          </cell>
          <cell r="D524">
            <v>2994</v>
          </cell>
          <cell r="E524" t="str">
            <v>DICIEMBRE</v>
          </cell>
          <cell r="F524">
            <v>4</v>
          </cell>
          <cell r="G524">
            <v>399.2</v>
          </cell>
        </row>
        <row r="525">
          <cell r="A525">
            <v>1645</v>
          </cell>
          <cell r="B525" t="str">
            <v>MAYORAL ORTEGA ALMA LETICIA</v>
          </cell>
          <cell r="C525" t="str">
            <v>23A03804</v>
          </cell>
          <cell r="D525">
            <v>2582</v>
          </cell>
          <cell r="E525" t="str">
            <v>DICIEMBRE</v>
          </cell>
          <cell r="F525">
            <v>4</v>
          </cell>
          <cell r="G525">
            <v>344.27</v>
          </cell>
        </row>
        <row r="526">
          <cell r="A526">
            <v>1658</v>
          </cell>
          <cell r="B526" t="str">
            <v>MEDINA PALMA EDUARDO</v>
          </cell>
          <cell r="C526" t="str">
            <v>27 ZA T03823</v>
          </cell>
          <cell r="D526">
            <v>3168</v>
          </cell>
          <cell r="E526" t="str">
            <v>DICIEMBRE</v>
          </cell>
          <cell r="F526">
            <v>4</v>
          </cell>
          <cell r="G526">
            <v>422.4</v>
          </cell>
        </row>
        <row r="527">
          <cell r="A527">
            <v>1659</v>
          </cell>
          <cell r="B527" t="str">
            <v>MEDINA PALMA PATRICIA</v>
          </cell>
          <cell r="C527" t="str">
            <v>27 Z T03805</v>
          </cell>
          <cell r="D527">
            <v>3081</v>
          </cell>
          <cell r="E527" t="str">
            <v>DICIEMBRE</v>
          </cell>
          <cell r="F527">
            <v>4</v>
          </cell>
          <cell r="G527">
            <v>410.8</v>
          </cell>
        </row>
        <row r="528">
          <cell r="A528">
            <v>1662</v>
          </cell>
          <cell r="B528" t="str">
            <v>MEDINA ROJAS FRANCISCO ALBERTO</v>
          </cell>
          <cell r="C528" t="str">
            <v>27 ZA T03823</v>
          </cell>
          <cell r="D528">
            <v>3168</v>
          </cell>
          <cell r="E528" t="str">
            <v>DICIEMBRE</v>
          </cell>
          <cell r="F528">
            <v>4</v>
          </cell>
          <cell r="G528">
            <v>422.4</v>
          </cell>
        </row>
        <row r="529">
          <cell r="A529">
            <v>1663</v>
          </cell>
          <cell r="B529" t="str">
            <v>MEDINA SANCHEZ IRLANDA</v>
          </cell>
          <cell r="C529" t="str">
            <v>21A01805</v>
          </cell>
          <cell r="D529">
            <v>2356</v>
          </cell>
          <cell r="E529" t="str">
            <v>DICIEMBRE</v>
          </cell>
          <cell r="F529">
            <v>4</v>
          </cell>
          <cell r="G529">
            <v>314.13</v>
          </cell>
        </row>
        <row r="530">
          <cell r="A530">
            <v>1666</v>
          </cell>
          <cell r="B530" t="str">
            <v>MEJIA CABELLO GUADALUPE</v>
          </cell>
          <cell r="C530" t="str">
            <v>21T05808</v>
          </cell>
          <cell r="D530">
            <v>2356</v>
          </cell>
          <cell r="E530" t="str">
            <v>DICIEMBRE</v>
          </cell>
          <cell r="F530">
            <v>4</v>
          </cell>
          <cell r="G530">
            <v>314.13</v>
          </cell>
        </row>
        <row r="531">
          <cell r="A531">
            <v>1668</v>
          </cell>
          <cell r="B531" t="str">
            <v>MEJIA ELIZONDO JOSE GREGORIO</v>
          </cell>
          <cell r="C531" t="str">
            <v>21A01805</v>
          </cell>
          <cell r="D531">
            <v>2356</v>
          </cell>
          <cell r="E531" t="str">
            <v>DICIEMBRE</v>
          </cell>
          <cell r="F531">
            <v>4</v>
          </cell>
          <cell r="G531">
            <v>314.13</v>
          </cell>
        </row>
        <row r="532">
          <cell r="A532">
            <v>1675</v>
          </cell>
          <cell r="B532" t="str">
            <v>MELGOZA CHAVEZ DANIEL</v>
          </cell>
          <cell r="C532" t="str">
            <v>19S01803</v>
          </cell>
          <cell r="D532">
            <v>2176</v>
          </cell>
          <cell r="E532" t="str">
            <v>DICIEMBRE</v>
          </cell>
          <cell r="F532">
            <v>4</v>
          </cell>
          <cell r="G532">
            <v>290.13</v>
          </cell>
        </row>
        <row r="533">
          <cell r="A533">
            <v>1676</v>
          </cell>
          <cell r="B533" t="str">
            <v>MELGOZA CHAVEZ MARTIN GERARDO</v>
          </cell>
          <cell r="C533" t="str">
            <v>25A01806</v>
          </cell>
          <cell r="D533">
            <v>2733</v>
          </cell>
          <cell r="E533" t="str">
            <v>DICIEMBRE</v>
          </cell>
          <cell r="F533">
            <v>4</v>
          </cell>
          <cell r="G533">
            <v>364.4</v>
          </cell>
        </row>
        <row r="534">
          <cell r="A534">
            <v>1677</v>
          </cell>
          <cell r="B534" t="str">
            <v>MELO ROMERO ASUNCION</v>
          </cell>
          <cell r="C534" t="str">
            <v>27 Z T03805</v>
          </cell>
          <cell r="D534">
            <v>3081</v>
          </cell>
          <cell r="E534" t="str">
            <v>DICIEMBRE</v>
          </cell>
          <cell r="F534">
            <v>4</v>
          </cell>
          <cell r="G534">
            <v>410.8</v>
          </cell>
        </row>
        <row r="535">
          <cell r="A535">
            <v>1679</v>
          </cell>
          <cell r="B535" t="str">
            <v>MENA ILIZALITURRI PILAR</v>
          </cell>
          <cell r="C535" t="str">
            <v>26A03805</v>
          </cell>
          <cell r="D535">
            <v>2860</v>
          </cell>
          <cell r="E535" t="str">
            <v>DICIEMBRE</v>
          </cell>
          <cell r="F535">
            <v>4</v>
          </cell>
          <cell r="G535">
            <v>381.33</v>
          </cell>
        </row>
        <row r="536">
          <cell r="A536">
            <v>1686</v>
          </cell>
          <cell r="B536" t="str">
            <v>MENDEZ MANZANO MARIA EUGENIA</v>
          </cell>
          <cell r="C536" t="str">
            <v>25A01806</v>
          </cell>
          <cell r="D536">
            <v>2733</v>
          </cell>
          <cell r="E536" t="str">
            <v>DICIEMBRE</v>
          </cell>
          <cell r="F536">
            <v>4</v>
          </cell>
          <cell r="G536">
            <v>364.4</v>
          </cell>
        </row>
        <row r="537">
          <cell r="A537">
            <v>1689</v>
          </cell>
          <cell r="B537" t="str">
            <v>MENDEZ RIVERA JAVIER</v>
          </cell>
          <cell r="C537" t="str">
            <v>22T03803</v>
          </cell>
          <cell r="D537">
            <v>2466</v>
          </cell>
          <cell r="E537" t="str">
            <v>DICIEMBRE</v>
          </cell>
          <cell r="F537">
            <v>4</v>
          </cell>
          <cell r="G537">
            <v>328.8</v>
          </cell>
        </row>
        <row r="538">
          <cell r="A538">
            <v>1694</v>
          </cell>
          <cell r="B538" t="str">
            <v>MENDOZA AHUATZIN BLANCA ESTELA</v>
          </cell>
          <cell r="C538" t="str">
            <v>19S01803</v>
          </cell>
          <cell r="D538">
            <v>2176</v>
          </cell>
          <cell r="E538" t="str">
            <v>DICIEMBRE</v>
          </cell>
          <cell r="F538">
            <v>4</v>
          </cell>
          <cell r="G538">
            <v>290.13</v>
          </cell>
        </row>
        <row r="539">
          <cell r="A539">
            <v>1697</v>
          </cell>
          <cell r="B539" t="str">
            <v>MENDOZA ARREDONDO LUZ MARIA</v>
          </cell>
          <cell r="C539" t="str">
            <v>27 A01807</v>
          </cell>
          <cell r="D539">
            <v>2994</v>
          </cell>
          <cell r="E539" t="str">
            <v>DICIEMBRE</v>
          </cell>
          <cell r="F539">
            <v>4</v>
          </cell>
          <cell r="G539">
            <v>399.2</v>
          </cell>
        </row>
        <row r="540">
          <cell r="A540">
            <v>1698</v>
          </cell>
          <cell r="B540" t="str">
            <v>MENDOZA BOLADO HAIDEE ILIANA</v>
          </cell>
          <cell r="C540" t="str">
            <v>19S01803</v>
          </cell>
          <cell r="D540">
            <v>2176</v>
          </cell>
          <cell r="E540" t="str">
            <v>DICIEMBRE</v>
          </cell>
          <cell r="F540">
            <v>4</v>
          </cell>
          <cell r="G540">
            <v>290.13</v>
          </cell>
        </row>
        <row r="541">
          <cell r="A541">
            <v>1699</v>
          </cell>
          <cell r="B541" t="str">
            <v>MENDOZA CABALLERO DOLORES EDITH</v>
          </cell>
          <cell r="C541" t="str">
            <v>23A03804</v>
          </cell>
          <cell r="D541">
            <v>2582</v>
          </cell>
          <cell r="E541" t="str">
            <v>DICIEMBRE</v>
          </cell>
          <cell r="F541">
            <v>4</v>
          </cell>
          <cell r="G541">
            <v>344.27</v>
          </cell>
        </row>
        <row r="542">
          <cell r="A542">
            <v>1707</v>
          </cell>
          <cell r="B542" t="str">
            <v>MENDOZA GUZMAN GRACIELA</v>
          </cell>
          <cell r="C542" t="str">
            <v>23A03804</v>
          </cell>
          <cell r="D542">
            <v>2582</v>
          </cell>
          <cell r="E542" t="str">
            <v>DICIEMBRE</v>
          </cell>
          <cell r="F542">
            <v>4</v>
          </cell>
          <cell r="G542">
            <v>344.27</v>
          </cell>
        </row>
        <row r="543">
          <cell r="A543">
            <v>1709</v>
          </cell>
          <cell r="B543" t="str">
            <v>MENDOZA HERNANDEZ ROSALINDA</v>
          </cell>
          <cell r="C543" t="str">
            <v>20S05805</v>
          </cell>
          <cell r="D543">
            <v>2253</v>
          </cell>
          <cell r="E543" t="str">
            <v>DICIEMBRE</v>
          </cell>
          <cell r="F543">
            <v>4</v>
          </cell>
          <cell r="G543">
            <v>300.39999999999998</v>
          </cell>
        </row>
        <row r="544">
          <cell r="A544">
            <v>1712</v>
          </cell>
          <cell r="B544" t="str">
            <v>MENDOZA MARTINEZ ELVIA</v>
          </cell>
          <cell r="C544" t="str">
            <v>20A03803</v>
          </cell>
          <cell r="D544">
            <v>2253</v>
          </cell>
          <cell r="E544" t="str">
            <v>DICIEMBRE</v>
          </cell>
          <cell r="F544">
            <v>4</v>
          </cell>
          <cell r="G544">
            <v>300.39999999999998</v>
          </cell>
        </row>
        <row r="545">
          <cell r="A545">
            <v>1713</v>
          </cell>
          <cell r="B545" t="str">
            <v>MENDOZA MARTINEZ ROBERTO</v>
          </cell>
          <cell r="C545" t="str">
            <v>25A01806</v>
          </cell>
          <cell r="D545">
            <v>2733</v>
          </cell>
          <cell r="E545" t="str">
            <v>DICIEMBRE</v>
          </cell>
          <cell r="F545">
            <v>4</v>
          </cell>
          <cell r="G545">
            <v>364.4</v>
          </cell>
        </row>
        <row r="546">
          <cell r="A546">
            <v>3694</v>
          </cell>
          <cell r="B546" t="str">
            <v>MENDOZA RECILLAS JOSE GABRIEL</v>
          </cell>
          <cell r="C546" t="str">
            <v>25T03804</v>
          </cell>
          <cell r="D546">
            <v>2733</v>
          </cell>
          <cell r="E546" t="str">
            <v>DICIEMBRE</v>
          </cell>
          <cell r="F546">
            <v>4</v>
          </cell>
          <cell r="G546">
            <v>364.4</v>
          </cell>
        </row>
        <row r="547">
          <cell r="A547">
            <v>1722</v>
          </cell>
          <cell r="B547" t="str">
            <v>MENDOZA ZAMUDIO LAURA</v>
          </cell>
          <cell r="C547" t="str">
            <v>20A03803</v>
          </cell>
          <cell r="D547">
            <v>2253</v>
          </cell>
          <cell r="E547" t="str">
            <v>DICIEMBRE</v>
          </cell>
          <cell r="F547">
            <v>4</v>
          </cell>
          <cell r="G547">
            <v>300.39999999999998</v>
          </cell>
        </row>
        <row r="548">
          <cell r="A548">
            <v>1727</v>
          </cell>
          <cell r="B548" t="str">
            <v>MERAZ LARA MARIA MAGDALENA</v>
          </cell>
          <cell r="C548" t="str">
            <v>27 A01807</v>
          </cell>
          <cell r="D548">
            <v>2994</v>
          </cell>
          <cell r="E548" t="str">
            <v>DICIEMBRE</v>
          </cell>
          <cell r="F548">
            <v>4</v>
          </cell>
          <cell r="G548">
            <v>399.2</v>
          </cell>
        </row>
        <row r="549">
          <cell r="A549">
            <v>1728</v>
          </cell>
          <cell r="B549" t="str">
            <v>MERCADO GAYOSSO ELOISA</v>
          </cell>
          <cell r="C549" t="str">
            <v>27 A01807</v>
          </cell>
          <cell r="D549">
            <v>2994</v>
          </cell>
          <cell r="E549" t="str">
            <v>DICIEMBRE</v>
          </cell>
          <cell r="F549">
            <v>4</v>
          </cell>
          <cell r="G549">
            <v>399.2</v>
          </cell>
        </row>
        <row r="550">
          <cell r="A550">
            <v>1729</v>
          </cell>
          <cell r="B550" t="str">
            <v>MERCADO GAYOSSO MARIA DE JESUS</v>
          </cell>
          <cell r="C550" t="str">
            <v>27 A01807</v>
          </cell>
          <cell r="D550">
            <v>2994</v>
          </cell>
          <cell r="E550" t="str">
            <v>DICIEMBRE</v>
          </cell>
          <cell r="F550">
            <v>4</v>
          </cell>
          <cell r="G550">
            <v>399.2</v>
          </cell>
        </row>
        <row r="551">
          <cell r="A551">
            <v>6963</v>
          </cell>
          <cell r="B551" t="str">
            <v>MIGUEL ORTIZ JULIANA</v>
          </cell>
          <cell r="C551" t="str">
            <v>19S01803</v>
          </cell>
          <cell r="D551">
            <v>2176</v>
          </cell>
          <cell r="E551" t="str">
            <v>DICIEMBRE</v>
          </cell>
          <cell r="F551">
            <v>4</v>
          </cell>
          <cell r="G551">
            <v>290.13</v>
          </cell>
        </row>
        <row r="552">
          <cell r="A552">
            <v>1737</v>
          </cell>
          <cell r="B552" t="str">
            <v>MIGUEL ORTIZ MISAEL</v>
          </cell>
          <cell r="C552" t="str">
            <v>27 S05810</v>
          </cell>
          <cell r="D552">
            <v>2994</v>
          </cell>
          <cell r="E552" t="str">
            <v>DICIEMBRE</v>
          </cell>
          <cell r="F552">
            <v>4</v>
          </cell>
          <cell r="G552">
            <v>399.2</v>
          </cell>
        </row>
        <row r="553">
          <cell r="A553">
            <v>1744</v>
          </cell>
          <cell r="B553" t="str">
            <v>MIRANDA AGUILAR JAVIER</v>
          </cell>
          <cell r="C553" t="str">
            <v>25A01806</v>
          </cell>
          <cell r="D553">
            <v>2733</v>
          </cell>
          <cell r="E553" t="str">
            <v>DICIEMBRE</v>
          </cell>
          <cell r="F553">
            <v>4</v>
          </cell>
          <cell r="G553">
            <v>364.4</v>
          </cell>
        </row>
        <row r="554">
          <cell r="A554">
            <v>1743</v>
          </cell>
          <cell r="B554" t="str">
            <v>MIRANDA AGUILAR JOSE ANTONIO</v>
          </cell>
          <cell r="C554" t="str">
            <v>19S01803</v>
          </cell>
          <cell r="D554">
            <v>2176</v>
          </cell>
          <cell r="E554" t="str">
            <v>DICIEMBRE</v>
          </cell>
          <cell r="F554">
            <v>4</v>
          </cell>
          <cell r="G554">
            <v>290.13</v>
          </cell>
        </row>
        <row r="555">
          <cell r="A555">
            <v>1746</v>
          </cell>
          <cell r="B555" t="str">
            <v>MIRANDA GUTIERREZ JUAN CARLOS</v>
          </cell>
          <cell r="C555" t="str">
            <v>22T03803</v>
          </cell>
          <cell r="D555">
            <v>2466</v>
          </cell>
          <cell r="E555" t="str">
            <v>DICIEMBRE</v>
          </cell>
          <cell r="F555">
            <v>4</v>
          </cell>
          <cell r="G555">
            <v>328.8</v>
          </cell>
        </row>
        <row r="556">
          <cell r="A556">
            <v>1750</v>
          </cell>
          <cell r="B556" t="str">
            <v>MIRANDA ROJAS CLAUDIA VERONICA</v>
          </cell>
          <cell r="C556" t="str">
            <v>21T05808</v>
          </cell>
          <cell r="D556">
            <v>2356</v>
          </cell>
          <cell r="E556" t="str">
            <v>DICIEMBRE</v>
          </cell>
          <cell r="F556">
            <v>4</v>
          </cell>
          <cell r="G556">
            <v>314.13</v>
          </cell>
        </row>
        <row r="557">
          <cell r="A557">
            <v>1752</v>
          </cell>
          <cell r="B557" t="str">
            <v>MIRELES CHAVEZ MARIA ELENA</v>
          </cell>
          <cell r="C557" t="str">
            <v>25T03804</v>
          </cell>
          <cell r="D557">
            <v>2733</v>
          </cell>
          <cell r="E557" t="str">
            <v>DICIEMBRE</v>
          </cell>
          <cell r="F557">
            <v>4</v>
          </cell>
          <cell r="G557">
            <v>364.4</v>
          </cell>
        </row>
        <row r="558">
          <cell r="A558">
            <v>1753</v>
          </cell>
          <cell r="B558" t="str">
            <v>MIRELES LOPEZ JUANA MARIA</v>
          </cell>
          <cell r="C558" t="str">
            <v>20A01821</v>
          </cell>
          <cell r="D558">
            <v>2253</v>
          </cell>
          <cell r="E558" t="str">
            <v>DICIEMBRE</v>
          </cell>
          <cell r="F558">
            <v>4</v>
          </cell>
          <cell r="G558">
            <v>300.39999999999998</v>
          </cell>
        </row>
        <row r="559">
          <cell r="A559">
            <v>1758</v>
          </cell>
          <cell r="B559" t="str">
            <v>MOLINA PINEDA JUAN JOSE</v>
          </cell>
          <cell r="C559" t="str">
            <v>24T03810</v>
          </cell>
          <cell r="D559">
            <v>2611</v>
          </cell>
          <cell r="E559" t="str">
            <v>DICIEMBRE</v>
          </cell>
          <cell r="F559">
            <v>4</v>
          </cell>
          <cell r="G559">
            <v>348.13</v>
          </cell>
        </row>
        <row r="560">
          <cell r="A560">
            <v>1759</v>
          </cell>
          <cell r="B560" t="str">
            <v>MOLINA PINEDA MIGUEL ANGEL</v>
          </cell>
          <cell r="C560" t="str">
            <v>27 Z T03805</v>
          </cell>
          <cell r="D560">
            <v>3081</v>
          </cell>
          <cell r="E560" t="str">
            <v>DICIEMBRE</v>
          </cell>
          <cell r="F560">
            <v>4</v>
          </cell>
          <cell r="G560">
            <v>410.8</v>
          </cell>
        </row>
        <row r="561">
          <cell r="A561">
            <v>5062</v>
          </cell>
          <cell r="B561" t="str">
            <v>MOLINA SANTOYO SOLEDAD</v>
          </cell>
          <cell r="C561" t="str">
            <v>27 Z A03806</v>
          </cell>
          <cell r="D561">
            <v>3081</v>
          </cell>
          <cell r="E561" t="str">
            <v>DICIEMBRE</v>
          </cell>
          <cell r="F561">
            <v>4</v>
          </cell>
          <cell r="G561">
            <v>410.8</v>
          </cell>
        </row>
        <row r="562">
          <cell r="A562">
            <v>1763</v>
          </cell>
          <cell r="B562" t="str">
            <v>MONCADA RODRIGUEZ ROSA</v>
          </cell>
          <cell r="C562" t="str">
            <v>21S01804</v>
          </cell>
          <cell r="D562">
            <v>2356</v>
          </cell>
          <cell r="E562" t="str">
            <v>DICIEMBRE</v>
          </cell>
          <cell r="F562">
            <v>4</v>
          </cell>
          <cell r="G562">
            <v>314.13</v>
          </cell>
        </row>
        <row r="563">
          <cell r="A563">
            <v>1765</v>
          </cell>
          <cell r="B563" t="str">
            <v>MONREAL ZAMARRIPA AARON</v>
          </cell>
          <cell r="C563" t="str">
            <v>19S01803</v>
          </cell>
          <cell r="D563">
            <v>2176</v>
          </cell>
          <cell r="E563" t="str">
            <v>DICIEMBRE</v>
          </cell>
          <cell r="F563">
            <v>4</v>
          </cell>
          <cell r="G563">
            <v>290.13</v>
          </cell>
        </row>
        <row r="564">
          <cell r="A564">
            <v>1770</v>
          </cell>
          <cell r="B564" t="str">
            <v>MONROY GARCIA RUTILA</v>
          </cell>
          <cell r="C564" t="str">
            <v>21S01804</v>
          </cell>
          <cell r="D564">
            <v>2356</v>
          </cell>
          <cell r="E564" t="str">
            <v>DICIEMBRE</v>
          </cell>
          <cell r="F564">
            <v>4</v>
          </cell>
          <cell r="G564">
            <v>314.13</v>
          </cell>
        </row>
        <row r="565">
          <cell r="A565">
            <v>1771</v>
          </cell>
          <cell r="B565" t="str">
            <v>MONROY LEYVA JAIME</v>
          </cell>
          <cell r="C565" t="str">
            <v>26A03805</v>
          </cell>
          <cell r="D565">
            <v>2860</v>
          </cell>
          <cell r="E565" t="str">
            <v>DICIEMBRE</v>
          </cell>
          <cell r="F565">
            <v>4</v>
          </cell>
          <cell r="G565">
            <v>381.33</v>
          </cell>
        </row>
        <row r="566">
          <cell r="A566">
            <v>1773</v>
          </cell>
          <cell r="B566" t="str">
            <v>MONSALVO BRAVO JESUS MANUEL</v>
          </cell>
          <cell r="C566" t="str">
            <v>26T03824</v>
          </cell>
          <cell r="D566">
            <v>2860</v>
          </cell>
          <cell r="E566" t="str">
            <v>DICIEMBRE</v>
          </cell>
          <cell r="F566">
            <v>4</v>
          </cell>
          <cell r="G566">
            <v>381.33</v>
          </cell>
        </row>
        <row r="567">
          <cell r="A567">
            <v>1774</v>
          </cell>
          <cell r="B567" t="str">
            <v>MONSALVO BRAVO MARGARITA</v>
          </cell>
          <cell r="C567" t="str">
            <v>25A01806</v>
          </cell>
          <cell r="D567">
            <v>2733</v>
          </cell>
          <cell r="E567" t="str">
            <v>DICIEMBRE</v>
          </cell>
          <cell r="F567">
            <v>4</v>
          </cell>
          <cell r="G567">
            <v>364.4</v>
          </cell>
        </row>
        <row r="568">
          <cell r="A568">
            <v>1775</v>
          </cell>
          <cell r="B568" t="str">
            <v>MONSALVO LOPEZ REYES</v>
          </cell>
          <cell r="C568" t="str">
            <v>27 Z T03805</v>
          </cell>
          <cell r="D568">
            <v>3081</v>
          </cell>
          <cell r="E568" t="str">
            <v>DICIEMBRE</v>
          </cell>
          <cell r="F568">
            <v>4</v>
          </cell>
          <cell r="G568">
            <v>410.8</v>
          </cell>
        </row>
        <row r="569">
          <cell r="A569">
            <v>1776</v>
          </cell>
          <cell r="B569" t="str">
            <v>MONSALVO SPENCER ANA MARIA</v>
          </cell>
          <cell r="C569" t="str">
            <v>23A03804</v>
          </cell>
          <cell r="D569">
            <v>2582</v>
          </cell>
          <cell r="E569" t="str">
            <v>DICIEMBRE</v>
          </cell>
          <cell r="F569">
            <v>4</v>
          </cell>
          <cell r="G569">
            <v>344.27</v>
          </cell>
        </row>
        <row r="570">
          <cell r="A570">
            <v>1785</v>
          </cell>
          <cell r="B570" t="str">
            <v>MONTERO ROJAS ROBERTO CARLOS</v>
          </cell>
          <cell r="C570" t="str">
            <v>24T03810</v>
          </cell>
          <cell r="D570">
            <v>2611</v>
          </cell>
          <cell r="E570" t="str">
            <v>DICIEMBRE</v>
          </cell>
          <cell r="F570">
            <v>4</v>
          </cell>
          <cell r="G570">
            <v>348.13</v>
          </cell>
        </row>
        <row r="571">
          <cell r="A571">
            <v>1786</v>
          </cell>
          <cell r="B571" t="str">
            <v>MONTES HERNANDEZ ALBERTA</v>
          </cell>
          <cell r="C571" t="str">
            <v>21T05808</v>
          </cell>
          <cell r="D571">
            <v>2356</v>
          </cell>
          <cell r="E571" t="str">
            <v>DICIEMBRE</v>
          </cell>
          <cell r="F571">
            <v>4</v>
          </cell>
          <cell r="G571">
            <v>314.13</v>
          </cell>
        </row>
        <row r="572">
          <cell r="A572">
            <v>1788</v>
          </cell>
          <cell r="B572" t="str">
            <v>MONTES OSCOS ALFONSO</v>
          </cell>
          <cell r="C572" t="str">
            <v>27 Z S08805</v>
          </cell>
          <cell r="D572">
            <v>3081</v>
          </cell>
          <cell r="E572" t="str">
            <v>DICIEMBRE</v>
          </cell>
          <cell r="F572">
            <v>4</v>
          </cell>
          <cell r="G572">
            <v>410.8</v>
          </cell>
        </row>
        <row r="573">
          <cell r="A573">
            <v>1789</v>
          </cell>
          <cell r="B573" t="str">
            <v>MONTES OSCOS MARTIN</v>
          </cell>
          <cell r="C573" t="str">
            <v>25T03804</v>
          </cell>
          <cell r="D573">
            <v>2733</v>
          </cell>
          <cell r="E573" t="str">
            <v>DICIEMBRE</v>
          </cell>
          <cell r="F573">
            <v>4</v>
          </cell>
          <cell r="G573">
            <v>364.4</v>
          </cell>
        </row>
        <row r="574">
          <cell r="A574">
            <v>1797</v>
          </cell>
          <cell r="B574" t="str">
            <v>MONTUFAR PALACIOS EULALIA</v>
          </cell>
          <cell r="C574" t="str">
            <v>22T03803</v>
          </cell>
          <cell r="D574">
            <v>2466</v>
          </cell>
          <cell r="E574" t="str">
            <v>DICIEMBRE</v>
          </cell>
          <cell r="F574">
            <v>4</v>
          </cell>
          <cell r="G574">
            <v>328.8</v>
          </cell>
        </row>
        <row r="575">
          <cell r="A575">
            <v>1800</v>
          </cell>
          <cell r="B575" t="str">
            <v>MORA HERNANDEZ MARIA DEL CARMEN</v>
          </cell>
          <cell r="C575" t="str">
            <v>26T03824</v>
          </cell>
          <cell r="D575">
            <v>2860</v>
          </cell>
          <cell r="E575" t="str">
            <v>DICIEMBRE</v>
          </cell>
          <cell r="F575">
            <v>4</v>
          </cell>
          <cell r="G575">
            <v>381.33</v>
          </cell>
        </row>
        <row r="576">
          <cell r="A576">
            <v>1801</v>
          </cell>
          <cell r="B576" t="str">
            <v>MORA HERNANDEZ MARIA REMEDIOS</v>
          </cell>
          <cell r="C576" t="str">
            <v>19S01803</v>
          </cell>
          <cell r="D576">
            <v>2176</v>
          </cell>
          <cell r="E576" t="str">
            <v>DICIEMBRE</v>
          </cell>
          <cell r="F576">
            <v>4</v>
          </cell>
          <cell r="G576">
            <v>290.13</v>
          </cell>
        </row>
        <row r="577">
          <cell r="A577">
            <v>1805</v>
          </cell>
          <cell r="B577" t="str">
            <v>MORA SOSA FELICITAS</v>
          </cell>
          <cell r="C577" t="str">
            <v>19T03807</v>
          </cell>
          <cell r="D577">
            <v>2176</v>
          </cell>
          <cell r="E577" t="str">
            <v>DICIEMBRE</v>
          </cell>
          <cell r="F577">
            <v>4</v>
          </cell>
          <cell r="G577">
            <v>290.13</v>
          </cell>
        </row>
        <row r="578">
          <cell r="A578">
            <v>1812</v>
          </cell>
          <cell r="B578" t="str">
            <v>MORALES GUTIERREZ ANA MARIA</v>
          </cell>
          <cell r="C578" t="str">
            <v>21A01805</v>
          </cell>
          <cell r="D578">
            <v>2356</v>
          </cell>
          <cell r="E578" t="str">
            <v>DICIEMBRE</v>
          </cell>
          <cell r="F578">
            <v>4</v>
          </cell>
          <cell r="G578">
            <v>314.13</v>
          </cell>
        </row>
        <row r="579">
          <cell r="A579">
            <v>1813</v>
          </cell>
          <cell r="B579" t="str">
            <v>MORALES HERNANDEZ YOLANDA JOSEFINA</v>
          </cell>
          <cell r="C579" t="str">
            <v>25A01806</v>
          </cell>
          <cell r="D579">
            <v>2733</v>
          </cell>
          <cell r="E579" t="str">
            <v>DICIEMBRE</v>
          </cell>
          <cell r="F579">
            <v>4</v>
          </cell>
          <cell r="G579">
            <v>364.4</v>
          </cell>
        </row>
        <row r="580">
          <cell r="A580">
            <v>1815</v>
          </cell>
          <cell r="B580" t="str">
            <v>MORALES MARTINEZ JOSE LUIS</v>
          </cell>
          <cell r="C580" t="str">
            <v>27 Z T03812</v>
          </cell>
          <cell r="D580">
            <v>3081</v>
          </cell>
          <cell r="E580" t="str">
            <v>DICIEMBRE</v>
          </cell>
          <cell r="F580">
            <v>4</v>
          </cell>
          <cell r="G580">
            <v>410.8</v>
          </cell>
        </row>
        <row r="581">
          <cell r="A581">
            <v>1825</v>
          </cell>
          <cell r="B581" t="str">
            <v>MORAN GARCIA ELVIRA BELEN</v>
          </cell>
          <cell r="C581" t="str">
            <v>23A03804</v>
          </cell>
          <cell r="D581">
            <v>2582</v>
          </cell>
          <cell r="E581" t="str">
            <v>DICIEMBRE</v>
          </cell>
          <cell r="F581">
            <v>4</v>
          </cell>
          <cell r="G581">
            <v>344.27</v>
          </cell>
        </row>
        <row r="582">
          <cell r="A582">
            <v>1826</v>
          </cell>
          <cell r="B582" t="str">
            <v>MORENO AGUIRRE EVELIA LIBERTAD</v>
          </cell>
          <cell r="C582" t="str">
            <v>26A03805</v>
          </cell>
          <cell r="D582">
            <v>2860</v>
          </cell>
          <cell r="E582" t="str">
            <v>DICIEMBRE</v>
          </cell>
          <cell r="F582">
            <v>4</v>
          </cell>
          <cell r="G582">
            <v>381.33</v>
          </cell>
        </row>
        <row r="583">
          <cell r="A583">
            <v>1827</v>
          </cell>
          <cell r="B583" t="str">
            <v>MORENO BALDERAS ALFONSO</v>
          </cell>
          <cell r="C583" t="str">
            <v>20S03802</v>
          </cell>
          <cell r="D583">
            <v>2253</v>
          </cell>
          <cell r="E583" t="str">
            <v>DICIEMBRE</v>
          </cell>
          <cell r="F583">
            <v>4</v>
          </cell>
          <cell r="G583">
            <v>300.39999999999998</v>
          </cell>
        </row>
        <row r="584">
          <cell r="A584">
            <v>1830</v>
          </cell>
          <cell r="B584" t="str">
            <v>MORENO COLIN ERICK</v>
          </cell>
          <cell r="C584" t="str">
            <v>20A03803</v>
          </cell>
          <cell r="D584">
            <v>2253</v>
          </cell>
          <cell r="E584" t="str">
            <v>DICIEMBRE</v>
          </cell>
          <cell r="F584">
            <v>4</v>
          </cell>
          <cell r="G584">
            <v>300.39999999999998</v>
          </cell>
        </row>
        <row r="585">
          <cell r="A585">
            <v>1834</v>
          </cell>
          <cell r="B585" t="str">
            <v>MORENO GUARDIA ALBERTO</v>
          </cell>
          <cell r="C585" t="str">
            <v>20A03803</v>
          </cell>
          <cell r="D585">
            <v>2253</v>
          </cell>
          <cell r="E585" t="str">
            <v>DICIEMBRE</v>
          </cell>
          <cell r="F585">
            <v>4</v>
          </cell>
          <cell r="G585">
            <v>300.39999999999998</v>
          </cell>
        </row>
        <row r="586">
          <cell r="A586">
            <v>1835</v>
          </cell>
          <cell r="B586" t="str">
            <v>MORENO GUTIERREZ ROSA MARIA</v>
          </cell>
          <cell r="C586" t="str">
            <v>20S05805</v>
          </cell>
          <cell r="D586">
            <v>2253</v>
          </cell>
          <cell r="E586" t="str">
            <v>DICIEMBRE</v>
          </cell>
          <cell r="F586">
            <v>4</v>
          </cell>
          <cell r="G586">
            <v>300.39999999999998</v>
          </cell>
        </row>
        <row r="587">
          <cell r="A587">
            <v>1836</v>
          </cell>
          <cell r="B587" t="str">
            <v>MORENO HERNANDEZ HORTENCIA IRMA</v>
          </cell>
          <cell r="C587" t="str">
            <v>20A01821</v>
          </cell>
          <cell r="D587">
            <v>2253</v>
          </cell>
          <cell r="E587" t="str">
            <v>DICIEMBRE</v>
          </cell>
          <cell r="F587">
            <v>4</v>
          </cell>
          <cell r="G587">
            <v>300.39999999999998</v>
          </cell>
        </row>
        <row r="588">
          <cell r="A588">
            <v>1837</v>
          </cell>
          <cell r="B588" t="str">
            <v>MORENO RAMIREZ MARIA GUADALUPE</v>
          </cell>
          <cell r="C588" t="str">
            <v>20A01821</v>
          </cell>
          <cell r="D588">
            <v>2253</v>
          </cell>
          <cell r="E588" t="str">
            <v>DICIEMBRE</v>
          </cell>
          <cell r="F588">
            <v>4</v>
          </cell>
          <cell r="G588">
            <v>300.39999999999998</v>
          </cell>
        </row>
        <row r="589">
          <cell r="A589">
            <v>1842</v>
          </cell>
          <cell r="B589" t="str">
            <v>MORIN ZARAGOZA JOSE LUIS</v>
          </cell>
          <cell r="C589" t="str">
            <v>27 Z T03805</v>
          </cell>
          <cell r="D589">
            <v>3081</v>
          </cell>
          <cell r="E589" t="str">
            <v>DICIEMBRE</v>
          </cell>
          <cell r="F589">
            <v>4</v>
          </cell>
          <cell r="G589">
            <v>410.8</v>
          </cell>
        </row>
        <row r="590">
          <cell r="A590">
            <v>1847</v>
          </cell>
          <cell r="B590" t="str">
            <v>MOSQUEDA AVILA ENRIQUE</v>
          </cell>
          <cell r="C590" t="str">
            <v>19S01803</v>
          </cell>
          <cell r="D590">
            <v>2176</v>
          </cell>
          <cell r="E590" t="str">
            <v>DICIEMBRE</v>
          </cell>
          <cell r="F590">
            <v>4</v>
          </cell>
          <cell r="G590">
            <v>290.13</v>
          </cell>
        </row>
        <row r="591">
          <cell r="A591">
            <v>1857</v>
          </cell>
          <cell r="B591" t="str">
            <v>MU%OZ MALAGON EULALIO</v>
          </cell>
          <cell r="C591" t="str">
            <v>23A03804</v>
          </cell>
          <cell r="D591">
            <v>2582</v>
          </cell>
          <cell r="E591" t="str">
            <v>DICIEMBRE</v>
          </cell>
          <cell r="F591">
            <v>4</v>
          </cell>
          <cell r="G591">
            <v>344.27</v>
          </cell>
        </row>
        <row r="592">
          <cell r="A592">
            <v>1862</v>
          </cell>
          <cell r="B592" t="str">
            <v>MUJICA MOTA BEATRIZ</v>
          </cell>
          <cell r="C592" t="str">
            <v>22T03803</v>
          </cell>
          <cell r="D592">
            <v>2466</v>
          </cell>
          <cell r="E592" t="str">
            <v>DICIEMBRE</v>
          </cell>
          <cell r="F592">
            <v>4</v>
          </cell>
          <cell r="G592">
            <v>328.8</v>
          </cell>
        </row>
        <row r="593">
          <cell r="A593">
            <v>1867</v>
          </cell>
          <cell r="B593" t="str">
            <v>MURILLO HERNANDEZ JUANA PATRICIA</v>
          </cell>
          <cell r="C593" t="str">
            <v>24T03810</v>
          </cell>
          <cell r="D593">
            <v>2611</v>
          </cell>
          <cell r="E593" t="str">
            <v>DICIEMBRE</v>
          </cell>
          <cell r="F593">
            <v>4</v>
          </cell>
          <cell r="G593">
            <v>348.13</v>
          </cell>
        </row>
        <row r="594">
          <cell r="A594">
            <v>1874</v>
          </cell>
          <cell r="B594" t="str">
            <v>NAVA HERNANDEZ NORMA IVETTE</v>
          </cell>
          <cell r="C594" t="str">
            <v>22A02804</v>
          </cell>
          <cell r="D594">
            <v>2466</v>
          </cell>
          <cell r="E594" t="str">
            <v>DICIEMBRE</v>
          </cell>
          <cell r="F594">
            <v>4</v>
          </cell>
          <cell r="G594">
            <v>328.8</v>
          </cell>
        </row>
        <row r="595">
          <cell r="A595">
            <v>1875</v>
          </cell>
          <cell r="B595" t="str">
            <v>NAVA MARTINEZ JOSE LUIS</v>
          </cell>
          <cell r="C595" t="str">
            <v>23A03804</v>
          </cell>
          <cell r="D595">
            <v>2582</v>
          </cell>
          <cell r="E595" t="str">
            <v>DICIEMBRE</v>
          </cell>
          <cell r="F595">
            <v>4</v>
          </cell>
          <cell r="G595">
            <v>344.27</v>
          </cell>
        </row>
        <row r="596">
          <cell r="A596">
            <v>1885</v>
          </cell>
          <cell r="B596" t="str">
            <v>NAVARRETE MONROY JAIME JAVIER</v>
          </cell>
          <cell r="C596" t="str">
            <v>27 Z T03805</v>
          </cell>
          <cell r="D596">
            <v>3081</v>
          </cell>
          <cell r="E596" t="str">
            <v>DICIEMBRE</v>
          </cell>
          <cell r="F596">
            <v>4</v>
          </cell>
          <cell r="G596">
            <v>410.8</v>
          </cell>
        </row>
        <row r="597">
          <cell r="A597">
            <v>1886</v>
          </cell>
          <cell r="B597" t="str">
            <v>NAVARRO MONROY SOLEDAD GUADALUPE</v>
          </cell>
          <cell r="C597" t="str">
            <v>27 Z T03805</v>
          </cell>
          <cell r="D597">
            <v>3081</v>
          </cell>
          <cell r="E597" t="str">
            <v>DICIEMBRE</v>
          </cell>
          <cell r="F597">
            <v>4</v>
          </cell>
          <cell r="G597">
            <v>410.8</v>
          </cell>
        </row>
        <row r="598">
          <cell r="A598">
            <v>1896</v>
          </cell>
          <cell r="B598" t="str">
            <v>NIETO DAVILA SOCORRO</v>
          </cell>
          <cell r="C598" t="str">
            <v>20A01821</v>
          </cell>
          <cell r="D598">
            <v>2253</v>
          </cell>
          <cell r="E598" t="str">
            <v>DICIEMBRE</v>
          </cell>
          <cell r="F598">
            <v>4</v>
          </cell>
          <cell r="G598">
            <v>300.39999999999998</v>
          </cell>
        </row>
        <row r="599">
          <cell r="A599">
            <v>1898</v>
          </cell>
          <cell r="B599" t="str">
            <v>NIETO LARA RODOLFO</v>
          </cell>
          <cell r="C599" t="str">
            <v>21S01804</v>
          </cell>
          <cell r="D599">
            <v>2356</v>
          </cell>
          <cell r="E599" t="str">
            <v>DICIEMBRE</v>
          </cell>
          <cell r="F599">
            <v>4</v>
          </cell>
          <cell r="G599">
            <v>314.13</v>
          </cell>
        </row>
        <row r="600">
          <cell r="A600">
            <v>1901</v>
          </cell>
          <cell r="B600" t="str">
            <v>NIEVES SOLORZANO LETICIA</v>
          </cell>
          <cell r="C600" t="str">
            <v>20S05805</v>
          </cell>
          <cell r="D600">
            <v>2253</v>
          </cell>
          <cell r="E600" t="str">
            <v>DICIEMBRE</v>
          </cell>
          <cell r="F600">
            <v>4</v>
          </cell>
          <cell r="G600">
            <v>300.39999999999998</v>
          </cell>
        </row>
        <row r="601">
          <cell r="A601">
            <v>1912</v>
          </cell>
          <cell r="B601" t="str">
            <v>NU%EZ MEDELLIN GABRIEL ESTEBAN</v>
          </cell>
          <cell r="C601" t="str">
            <v>25S05803</v>
          </cell>
          <cell r="D601">
            <v>2733</v>
          </cell>
          <cell r="E601" t="str">
            <v>DICIEMBRE</v>
          </cell>
          <cell r="F601">
            <v>4</v>
          </cell>
          <cell r="G601">
            <v>364.4</v>
          </cell>
        </row>
        <row r="602">
          <cell r="A602">
            <v>1905</v>
          </cell>
          <cell r="B602" t="str">
            <v>NU%EZ MEDINA MARIA MONICA MARGARITA</v>
          </cell>
          <cell r="C602" t="str">
            <v>27 Z T03805</v>
          </cell>
          <cell r="D602">
            <v>3081</v>
          </cell>
          <cell r="E602" t="str">
            <v>DICIEMBRE</v>
          </cell>
          <cell r="F602">
            <v>4</v>
          </cell>
          <cell r="G602">
            <v>410.8</v>
          </cell>
        </row>
        <row r="603">
          <cell r="A603">
            <v>1910</v>
          </cell>
          <cell r="B603" t="str">
            <v>NU%EZ YEPEZ ELVA LEONOR</v>
          </cell>
          <cell r="C603" t="str">
            <v>23A03804</v>
          </cell>
          <cell r="D603">
            <v>2582</v>
          </cell>
          <cell r="E603" t="str">
            <v>DICIEMBRE</v>
          </cell>
          <cell r="F603">
            <v>4</v>
          </cell>
          <cell r="G603">
            <v>344.27</v>
          </cell>
        </row>
        <row r="604">
          <cell r="A604">
            <v>1914</v>
          </cell>
          <cell r="B604" t="str">
            <v>OBREGON MARTINEZ RAQUEL</v>
          </cell>
          <cell r="C604" t="str">
            <v>20A01821</v>
          </cell>
          <cell r="D604">
            <v>2253</v>
          </cell>
          <cell r="E604" t="str">
            <v>DICIEMBRE</v>
          </cell>
          <cell r="F604">
            <v>4</v>
          </cell>
          <cell r="G604">
            <v>300.39999999999998</v>
          </cell>
        </row>
        <row r="605">
          <cell r="A605">
            <v>1917</v>
          </cell>
          <cell r="B605" t="str">
            <v>OCA%A MONTEAGUDO PILAR</v>
          </cell>
          <cell r="C605" t="str">
            <v>21A01805</v>
          </cell>
          <cell r="D605">
            <v>2356</v>
          </cell>
          <cell r="E605" t="str">
            <v>DICIEMBRE</v>
          </cell>
          <cell r="F605">
            <v>4</v>
          </cell>
          <cell r="G605">
            <v>314.13</v>
          </cell>
        </row>
        <row r="606">
          <cell r="A606">
            <v>1915</v>
          </cell>
          <cell r="B606" t="str">
            <v>OCAMPO GARCIA EFREN</v>
          </cell>
          <cell r="C606" t="str">
            <v>19S01803</v>
          </cell>
          <cell r="D606">
            <v>2176</v>
          </cell>
          <cell r="E606" t="str">
            <v>DICIEMBRE</v>
          </cell>
          <cell r="F606">
            <v>4</v>
          </cell>
          <cell r="G606">
            <v>290.13</v>
          </cell>
        </row>
        <row r="607">
          <cell r="A607">
            <v>1919</v>
          </cell>
          <cell r="B607" t="str">
            <v>OCHOA ESPINOZA JOEL</v>
          </cell>
          <cell r="C607" t="str">
            <v>23S05806</v>
          </cell>
          <cell r="D607">
            <v>2582</v>
          </cell>
          <cell r="E607" t="str">
            <v>DICIEMBRE</v>
          </cell>
          <cell r="F607">
            <v>4</v>
          </cell>
          <cell r="G607">
            <v>344.27</v>
          </cell>
        </row>
        <row r="608">
          <cell r="A608">
            <v>1925</v>
          </cell>
          <cell r="B608" t="str">
            <v>OJEDA FERNANDEZ ELVIRA</v>
          </cell>
          <cell r="C608" t="str">
            <v>21A01805</v>
          </cell>
          <cell r="D608">
            <v>2356</v>
          </cell>
          <cell r="E608" t="str">
            <v>DICIEMBRE</v>
          </cell>
          <cell r="F608">
            <v>4</v>
          </cell>
          <cell r="G608">
            <v>314.13</v>
          </cell>
        </row>
        <row r="609">
          <cell r="A609">
            <v>1929</v>
          </cell>
          <cell r="B609" t="str">
            <v>OJEDA SANCHEZ MARCO ANTONIO</v>
          </cell>
          <cell r="C609" t="str">
            <v>22T03803</v>
          </cell>
          <cell r="D609">
            <v>2466</v>
          </cell>
          <cell r="E609" t="str">
            <v>DICIEMBRE</v>
          </cell>
          <cell r="F609">
            <v>4</v>
          </cell>
          <cell r="G609">
            <v>328.8</v>
          </cell>
        </row>
        <row r="610">
          <cell r="A610">
            <v>1930</v>
          </cell>
          <cell r="B610" t="str">
            <v>OJEDA Y GALINDO MARCO ANTONIO</v>
          </cell>
          <cell r="C610" t="str">
            <v>27 Z A03806</v>
          </cell>
          <cell r="D610">
            <v>3081</v>
          </cell>
          <cell r="E610" t="str">
            <v>DICIEMBRE</v>
          </cell>
          <cell r="F610">
            <v>4</v>
          </cell>
          <cell r="G610">
            <v>410.8</v>
          </cell>
        </row>
        <row r="611">
          <cell r="A611">
            <v>1931</v>
          </cell>
          <cell r="B611" t="str">
            <v>OLAGUE GARCIA MARIA CONSUELO</v>
          </cell>
          <cell r="C611" t="str">
            <v>27 ZA T03823</v>
          </cell>
          <cell r="D611">
            <v>3168</v>
          </cell>
          <cell r="E611" t="str">
            <v>DICIEMBRE</v>
          </cell>
          <cell r="F611">
            <v>4</v>
          </cell>
          <cell r="G611">
            <v>422.4</v>
          </cell>
        </row>
        <row r="612">
          <cell r="A612">
            <v>1932</v>
          </cell>
          <cell r="B612" t="str">
            <v>OLALDE MONTES DE OCA JOSE</v>
          </cell>
          <cell r="C612" t="str">
            <v>26S08804</v>
          </cell>
          <cell r="D612">
            <v>2860</v>
          </cell>
          <cell r="E612" t="str">
            <v>DICIEMBRE</v>
          </cell>
          <cell r="F612">
            <v>4</v>
          </cell>
          <cell r="G612">
            <v>381.33</v>
          </cell>
        </row>
        <row r="613">
          <cell r="A613">
            <v>1934</v>
          </cell>
          <cell r="B613" t="str">
            <v>OLASCOAGA Y ALTAMIRANO PIEDAD GRACIELA</v>
          </cell>
          <cell r="C613" t="str">
            <v>25A01806</v>
          </cell>
          <cell r="D613">
            <v>2733</v>
          </cell>
          <cell r="E613" t="str">
            <v>DICIEMBRE</v>
          </cell>
          <cell r="F613">
            <v>4</v>
          </cell>
          <cell r="G613">
            <v>364.4</v>
          </cell>
        </row>
        <row r="614">
          <cell r="A614">
            <v>1935</v>
          </cell>
          <cell r="B614" t="str">
            <v>OLGUIN MARCILLI NORMA ANGELICA</v>
          </cell>
          <cell r="C614" t="str">
            <v>21A01805</v>
          </cell>
          <cell r="D614">
            <v>2356</v>
          </cell>
          <cell r="E614" t="str">
            <v>DICIEMBRE</v>
          </cell>
          <cell r="F614">
            <v>4</v>
          </cell>
          <cell r="G614">
            <v>314.13</v>
          </cell>
        </row>
        <row r="615">
          <cell r="A615">
            <v>1948</v>
          </cell>
          <cell r="B615" t="str">
            <v>OLVERA GALLARDO MARIA XOCHITL</v>
          </cell>
          <cell r="C615" t="str">
            <v>25A01806</v>
          </cell>
          <cell r="D615">
            <v>2733</v>
          </cell>
          <cell r="E615" t="str">
            <v>DICIEMBRE</v>
          </cell>
          <cell r="F615">
            <v>4</v>
          </cell>
          <cell r="G615">
            <v>364.4</v>
          </cell>
        </row>
        <row r="616">
          <cell r="A616">
            <v>1951</v>
          </cell>
          <cell r="B616" t="str">
            <v>OLVERA RIOS FELICITAS</v>
          </cell>
          <cell r="C616" t="str">
            <v>19S01803</v>
          </cell>
          <cell r="D616">
            <v>2176</v>
          </cell>
          <cell r="E616" t="str">
            <v>DICIEMBRE</v>
          </cell>
          <cell r="F616">
            <v>4</v>
          </cell>
          <cell r="G616">
            <v>290.13</v>
          </cell>
        </row>
        <row r="617">
          <cell r="A617">
            <v>7748</v>
          </cell>
          <cell r="B617" t="str">
            <v>ORDU%A GAYTAN JUAN JOSE</v>
          </cell>
          <cell r="C617" t="str">
            <v>27 Z S08805</v>
          </cell>
          <cell r="D617">
            <v>3081</v>
          </cell>
          <cell r="E617" t="str">
            <v>DICIEMBRE</v>
          </cell>
          <cell r="F617">
            <v>4</v>
          </cell>
          <cell r="G617">
            <v>410.8</v>
          </cell>
        </row>
        <row r="618">
          <cell r="A618">
            <v>1956</v>
          </cell>
          <cell r="B618" t="str">
            <v>ORDU%A MARTINEZ LETICIA FELICITAS</v>
          </cell>
          <cell r="C618" t="str">
            <v>20A03803</v>
          </cell>
          <cell r="D618">
            <v>2253</v>
          </cell>
          <cell r="E618" t="str">
            <v>DICIEMBRE</v>
          </cell>
          <cell r="F618">
            <v>4</v>
          </cell>
          <cell r="G618">
            <v>300.39999999999998</v>
          </cell>
        </row>
        <row r="619">
          <cell r="A619">
            <v>1965</v>
          </cell>
          <cell r="B619" t="str">
            <v>OROZCO MONDRAGON HUGO PASCUAL</v>
          </cell>
          <cell r="C619" t="str">
            <v>25A01806</v>
          </cell>
          <cell r="D619">
            <v>2733</v>
          </cell>
          <cell r="E619" t="str">
            <v>DICIEMBRE</v>
          </cell>
          <cell r="F619">
            <v>4</v>
          </cell>
          <cell r="G619">
            <v>364.4</v>
          </cell>
        </row>
        <row r="620">
          <cell r="A620">
            <v>1967</v>
          </cell>
          <cell r="B620" t="str">
            <v>ORRALA MARTINEZ M CARMEN</v>
          </cell>
          <cell r="C620" t="str">
            <v>23T05807</v>
          </cell>
          <cell r="D620">
            <v>2582</v>
          </cell>
          <cell r="E620" t="str">
            <v>DICIEMBRE</v>
          </cell>
          <cell r="F620">
            <v>4</v>
          </cell>
          <cell r="G620">
            <v>344.27</v>
          </cell>
        </row>
        <row r="621">
          <cell r="A621">
            <v>1969</v>
          </cell>
          <cell r="B621" t="str">
            <v>ORTEGA BERNAL HECTOR ROGELIO</v>
          </cell>
          <cell r="C621" t="str">
            <v>19S01803</v>
          </cell>
          <cell r="D621">
            <v>2176</v>
          </cell>
          <cell r="E621" t="str">
            <v>DICIEMBRE</v>
          </cell>
          <cell r="F621">
            <v>4</v>
          </cell>
          <cell r="G621">
            <v>290.13</v>
          </cell>
        </row>
        <row r="622">
          <cell r="A622">
            <v>1971</v>
          </cell>
          <cell r="B622" t="str">
            <v>ORTEGA GONZALEZ FAUSTINO</v>
          </cell>
          <cell r="C622" t="str">
            <v>22T03803</v>
          </cell>
          <cell r="D622">
            <v>2466</v>
          </cell>
          <cell r="E622" t="str">
            <v>DICIEMBRE</v>
          </cell>
          <cell r="F622">
            <v>4</v>
          </cell>
          <cell r="G622">
            <v>328.8</v>
          </cell>
        </row>
        <row r="623">
          <cell r="A623">
            <v>1976</v>
          </cell>
          <cell r="B623" t="str">
            <v>ORTEGA MARTINEZ BEATRIZ</v>
          </cell>
          <cell r="C623" t="str">
            <v>26A03805</v>
          </cell>
          <cell r="D623">
            <v>2860</v>
          </cell>
          <cell r="E623" t="str">
            <v>DICIEMBRE</v>
          </cell>
          <cell r="F623">
            <v>4</v>
          </cell>
          <cell r="G623">
            <v>381.33</v>
          </cell>
        </row>
        <row r="624">
          <cell r="A624">
            <v>1977</v>
          </cell>
          <cell r="B624" t="str">
            <v>ORTEGA PE%A DOMINGO</v>
          </cell>
          <cell r="C624" t="str">
            <v>19S01803</v>
          </cell>
          <cell r="D624">
            <v>2176</v>
          </cell>
          <cell r="E624" t="str">
            <v>DICIEMBRE</v>
          </cell>
          <cell r="F624">
            <v>4</v>
          </cell>
          <cell r="G624">
            <v>290.13</v>
          </cell>
        </row>
        <row r="625">
          <cell r="A625">
            <v>1978</v>
          </cell>
          <cell r="B625" t="str">
            <v>ORTIZ ALCANTAR MOISES DAVID</v>
          </cell>
          <cell r="C625" t="str">
            <v>23A03804</v>
          </cell>
          <cell r="D625">
            <v>2582</v>
          </cell>
          <cell r="E625" t="str">
            <v>DICIEMBRE</v>
          </cell>
          <cell r="F625">
            <v>4</v>
          </cell>
          <cell r="G625">
            <v>344.27</v>
          </cell>
        </row>
        <row r="626">
          <cell r="A626">
            <v>1979</v>
          </cell>
          <cell r="B626" t="str">
            <v>ORTIZ AVILA MARIA TERESA</v>
          </cell>
          <cell r="C626" t="str">
            <v>27 Z A03806</v>
          </cell>
          <cell r="D626">
            <v>3081</v>
          </cell>
          <cell r="E626" t="str">
            <v>DICIEMBRE</v>
          </cell>
          <cell r="F626">
            <v>4</v>
          </cell>
          <cell r="G626">
            <v>410.8</v>
          </cell>
        </row>
        <row r="627">
          <cell r="A627">
            <v>1981</v>
          </cell>
          <cell r="B627" t="str">
            <v>ORTIZ CASTELAN JUSTINO</v>
          </cell>
          <cell r="C627" t="str">
            <v>21S01804</v>
          </cell>
          <cell r="D627">
            <v>2356</v>
          </cell>
          <cell r="E627" t="str">
            <v>DICIEMBRE</v>
          </cell>
          <cell r="F627">
            <v>4</v>
          </cell>
          <cell r="G627">
            <v>314.13</v>
          </cell>
        </row>
        <row r="628">
          <cell r="A628">
            <v>5185</v>
          </cell>
          <cell r="B628" t="str">
            <v>ORTIZ FERRER ISMAEL</v>
          </cell>
          <cell r="C628" t="str">
            <v>21T05808</v>
          </cell>
          <cell r="D628">
            <v>2356</v>
          </cell>
          <cell r="E628" t="str">
            <v>DICIEMBRE</v>
          </cell>
          <cell r="F628">
            <v>4</v>
          </cell>
          <cell r="G628">
            <v>314.13</v>
          </cell>
        </row>
        <row r="629">
          <cell r="A629">
            <v>4921</v>
          </cell>
          <cell r="B629" t="str">
            <v>ORTIZ HUERTA FELIPE</v>
          </cell>
          <cell r="C629" t="str">
            <v>20A03803</v>
          </cell>
          <cell r="D629">
            <v>2253</v>
          </cell>
          <cell r="E629" t="str">
            <v>DICIEMBRE</v>
          </cell>
          <cell r="F629">
            <v>4</v>
          </cell>
          <cell r="G629">
            <v>300.39999999999998</v>
          </cell>
        </row>
        <row r="630">
          <cell r="A630">
            <v>1986</v>
          </cell>
          <cell r="B630" t="str">
            <v>ORTIZ PE%A MARIA TRINIDAD</v>
          </cell>
          <cell r="C630" t="str">
            <v>26A03805</v>
          </cell>
          <cell r="D630">
            <v>2860</v>
          </cell>
          <cell r="E630" t="str">
            <v>DICIEMBRE</v>
          </cell>
          <cell r="F630">
            <v>4</v>
          </cell>
          <cell r="G630">
            <v>381.33</v>
          </cell>
        </row>
        <row r="631">
          <cell r="A631">
            <v>1987</v>
          </cell>
          <cell r="B631" t="str">
            <v>ORTIZ QUIROZ GLORIA</v>
          </cell>
          <cell r="C631" t="str">
            <v>26A03805</v>
          </cell>
          <cell r="D631">
            <v>2860</v>
          </cell>
          <cell r="E631" t="str">
            <v>DICIEMBRE</v>
          </cell>
          <cell r="F631">
            <v>4</v>
          </cell>
          <cell r="G631">
            <v>381.33</v>
          </cell>
        </row>
        <row r="632">
          <cell r="A632">
            <v>1999</v>
          </cell>
          <cell r="B632" t="str">
            <v>OTA%EZ ARROYO GLADYS</v>
          </cell>
          <cell r="C632" t="str">
            <v>23T05807</v>
          </cell>
          <cell r="D632">
            <v>2582</v>
          </cell>
          <cell r="E632" t="str">
            <v>DICIEMBRE</v>
          </cell>
          <cell r="F632">
            <v>4</v>
          </cell>
          <cell r="G632">
            <v>344.27</v>
          </cell>
        </row>
        <row r="633">
          <cell r="A633">
            <v>2002</v>
          </cell>
          <cell r="B633" t="str">
            <v>OZUNA RAMIREZ MARIA ALEJANDRA</v>
          </cell>
          <cell r="C633" t="str">
            <v>21T05808</v>
          </cell>
          <cell r="D633">
            <v>2356</v>
          </cell>
          <cell r="E633" t="str">
            <v>DICIEMBRE</v>
          </cell>
          <cell r="F633">
            <v>4</v>
          </cell>
          <cell r="G633">
            <v>314.13</v>
          </cell>
        </row>
        <row r="634">
          <cell r="A634">
            <v>2004</v>
          </cell>
          <cell r="B634" t="str">
            <v>PACHECO BELMAR LETICIA</v>
          </cell>
          <cell r="C634" t="str">
            <v>25A01806</v>
          </cell>
          <cell r="D634">
            <v>2733</v>
          </cell>
          <cell r="E634" t="str">
            <v>DICIEMBRE</v>
          </cell>
          <cell r="F634">
            <v>4</v>
          </cell>
          <cell r="G634">
            <v>364.4</v>
          </cell>
        </row>
        <row r="635">
          <cell r="A635">
            <v>2009</v>
          </cell>
          <cell r="B635" t="str">
            <v>PACHECO VILLEGAS HOMERO</v>
          </cell>
          <cell r="C635" t="str">
            <v>21T05808</v>
          </cell>
          <cell r="D635">
            <v>2356</v>
          </cell>
          <cell r="E635" t="str">
            <v>DICIEMBRE</v>
          </cell>
          <cell r="F635">
            <v>4</v>
          </cell>
          <cell r="G635">
            <v>314.13</v>
          </cell>
        </row>
        <row r="636">
          <cell r="A636">
            <v>2011</v>
          </cell>
          <cell r="B636" t="str">
            <v>PADILLA ANDRADE MARIO ALBERTO</v>
          </cell>
          <cell r="C636" t="str">
            <v>19S01803</v>
          </cell>
          <cell r="D636">
            <v>2176</v>
          </cell>
          <cell r="E636" t="str">
            <v>DICIEMBRE</v>
          </cell>
          <cell r="F636">
            <v>4</v>
          </cell>
          <cell r="G636">
            <v>290.13</v>
          </cell>
        </row>
        <row r="637">
          <cell r="A637">
            <v>2012</v>
          </cell>
          <cell r="B637" t="str">
            <v>PADILLA ANZALDO MARIANO</v>
          </cell>
          <cell r="C637" t="str">
            <v>27 ZB CF21859</v>
          </cell>
          <cell r="D637">
            <v>3197</v>
          </cell>
          <cell r="E637" t="str">
            <v>DICIEMBRE</v>
          </cell>
          <cell r="F637">
            <v>4</v>
          </cell>
          <cell r="G637">
            <v>426.27</v>
          </cell>
        </row>
        <row r="638">
          <cell r="A638">
            <v>2013</v>
          </cell>
          <cell r="B638" t="str">
            <v>PADILLA ANZASTIGA MARTIN FEDERICO</v>
          </cell>
          <cell r="C638" t="str">
            <v>20S05805</v>
          </cell>
          <cell r="D638">
            <v>2253</v>
          </cell>
          <cell r="E638" t="str">
            <v>DICIEMBRE</v>
          </cell>
          <cell r="F638">
            <v>4</v>
          </cell>
          <cell r="G638">
            <v>300.39999999999998</v>
          </cell>
        </row>
        <row r="639">
          <cell r="A639">
            <v>2014</v>
          </cell>
          <cell r="B639" t="str">
            <v>PADILLA GUTIERREZ CARLOS</v>
          </cell>
          <cell r="C639" t="str">
            <v>24T03810</v>
          </cell>
          <cell r="D639">
            <v>2611</v>
          </cell>
          <cell r="E639" t="str">
            <v>DICIEMBRE</v>
          </cell>
          <cell r="F639">
            <v>4</v>
          </cell>
          <cell r="G639">
            <v>348.13</v>
          </cell>
        </row>
        <row r="640">
          <cell r="A640">
            <v>2016</v>
          </cell>
          <cell r="B640" t="str">
            <v>PADILLA VALENCIA JOSEFINA</v>
          </cell>
          <cell r="C640" t="str">
            <v>27 Z S08805</v>
          </cell>
          <cell r="D640">
            <v>3081</v>
          </cell>
          <cell r="E640" t="str">
            <v>DICIEMBRE</v>
          </cell>
          <cell r="F640">
            <v>4</v>
          </cell>
          <cell r="G640">
            <v>410.8</v>
          </cell>
        </row>
        <row r="641">
          <cell r="A641">
            <v>2017</v>
          </cell>
          <cell r="B641" t="str">
            <v>PADILLA Y GONZALEZ GENARO</v>
          </cell>
          <cell r="C641" t="str">
            <v>23A03804</v>
          </cell>
          <cell r="D641">
            <v>2582</v>
          </cell>
          <cell r="E641" t="str">
            <v>DICIEMBRE</v>
          </cell>
          <cell r="F641">
            <v>4</v>
          </cell>
          <cell r="G641">
            <v>344.27</v>
          </cell>
        </row>
        <row r="642">
          <cell r="A642">
            <v>2022</v>
          </cell>
          <cell r="B642" t="str">
            <v>PALACIOS QUIROZ LEONOR</v>
          </cell>
          <cell r="C642" t="str">
            <v>25A01806</v>
          </cell>
          <cell r="D642">
            <v>2733</v>
          </cell>
          <cell r="E642" t="str">
            <v>DICIEMBRE</v>
          </cell>
          <cell r="F642">
            <v>4</v>
          </cell>
          <cell r="G642">
            <v>364.4</v>
          </cell>
        </row>
        <row r="643">
          <cell r="A643">
            <v>2023</v>
          </cell>
          <cell r="B643" t="str">
            <v>PALACIOS Y ZOLA LIDIA</v>
          </cell>
          <cell r="C643" t="str">
            <v>27 Z T03805</v>
          </cell>
          <cell r="D643">
            <v>3081</v>
          </cell>
          <cell r="E643" t="str">
            <v>DICIEMBRE</v>
          </cell>
          <cell r="F643">
            <v>4</v>
          </cell>
          <cell r="G643">
            <v>410.8</v>
          </cell>
        </row>
        <row r="644">
          <cell r="A644">
            <v>2024</v>
          </cell>
          <cell r="B644" t="str">
            <v>PALAFOX QUI%ONES MARIA EUGENIA</v>
          </cell>
          <cell r="C644" t="str">
            <v>24T03810</v>
          </cell>
          <cell r="D644">
            <v>2611</v>
          </cell>
          <cell r="E644" t="str">
            <v>DICIEMBRE</v>
          </cell>
          <cell r="F644">
            <v>4</v>
          </cell>
          <cell r="G644">
            <v>348.13</v>
          </cell>
        </row>
        <row r="645">
          <cell r="A645">
            <v>2026</v>
          </cell>
          <cell r="B645" t="str">
            <v>PALMA CASAS MARIA AMPARO</v>
          </cell>
          <cell r="C645" t="str">
            <v>21A01805</v>
          </cell>
          <cell r="D645">
            <v>2356</v>
          </cell>
          <cell r="E645" t="str">
            <v>DICIEMBRE</v>
          </cell>
          <cell r="F645">
            <v>4</v>
          </cell>
          <cell r="G645">
            <v>314.13</v>
          </cell>
        </row>
        <row r="646">
          <cell r="A646">
            <v>6392</v>
          </cell>
          <cell r="B646" t="str">
            <v>PARRAO CRUZ CARMEN MARIA</v>
          </cell>
          <cell r="C646" t="str">
            <v>27 Z T03805</v>
          </cell>
          <cell r="D646">
            <v>3081</v>
          </cell>
          <cell r="E646" t="str">
            <v>DICIEMBRE</v>
          </cell>
          <cell r="F646">
            <v>4</v>
          </cell>
          <cell r="G646">
            <v>410.8</v>
          </cell>
        </row>
        <row r="647">
          <cell r="A647">
            <v>2039</v>
          </cell>
          <cell r="B647" t="str">
            <v>PATI%O PONCE MARIO</v>
          </cell>
          <cell r="C647" t="str">
            <v>19S01803</v>
          </cell>
          <cell r="D647">
            <v>2176</v>
          </cell>
          <cell r="E647" t="str">
            <v>DICIEMBRE</v>
          </cell>
          <cell r="F647">
            <v>4</v>
          </cell>
          <cell r="G647">
            <v>290.13</v>
          </cell>
        </row>
        <row r="648">
          <cell r="A648">
            <v>2041</v>
          </cell>
          <cell r="B648" t="str">
            <v>PAZ SALINAS MYRTHA ISABEL</v>
          </cell>
          <cell r="C648" t="str">
            <v>27 Z T03812</v>
          </cell>
          <cell r="D648">
            <v>3081</v>
          </cell>
          <cell r="E648" t="str">
            <v>DICIEMBRE</v>
          </cell>
          <cell r="F648">
            <v>4</v>
          </cell>
          <cell r="G648">
            <v>410.8</v>
          </cell>
        </row>
        <row r="649">
          <cell r="A649">
            <v>2045</v>
          </cell>
          <cell r="B649" t="str">
            <v>PE%A HERNANDEZ MARIA DE LA LUZ</v>
          </cell>
          <cell r="C649" t="str">
            <v>22T03803</v>
          </cell>
          <cell r="D649">
            <v>2466</v>
          </cell>
          <cell r="E649" t="str">
            <v>DICIEMBRE</v>
          </cell>
          <cell r="F649">
            <v>4</v>
          </cell>
          <cell r="G649">
            <v>328.8</v>
          </cell>
        </row>
        <row r="650">
          <cell r="A650">
            <v>5608</v>
          </cell>
          <cell r="B650" t="str">
            <v>PEDROZA SANCHEZ JOSE</v>
          </cell>
          <cell r="C650" t="str">
            <v>21T05808</v>
          </cell>
          <cell r="D650">
            <v>2356</v>
          </cell>
          <cell r="E650" t="str">
            <v>DICIEMBRE</v>
          </cell>
          <cell r="F650">
            <v>4</v>
          </cell>
          <cell r="G650">
            <v>314.13</v>
          </cell>
        </row>
        <row r="651">
          <cell r="A651">
            <v>2053</v>
          </cell>
          <cell r="B651" t="str">
            <v>PERALTA Y VAZQUEZ MARIA TERESA</v>
          </cell>
          <cell r="C651" t="str">
            <v>27 Z A03806</v>
          </cell>
          <cell r="D651">
            <v>3081</v>
          </cell>
          <cell r="E651" t="str">
            <v>DICIEMBRE</v>
          </cell>
          <cell r="F651">
            <v>4</v>
          </cell>
          <cell r="G651">
            <v>410.8</v>
          </cell>
        </row>
        <row r="652">
          <cell r="A652">
            <v>2054</v>
          </cell>
          <cell r="B652" t="str">
            <v>PEREA ALARCON MIGUEL ANGEL</v>
          </cell>
          <cell r="C652" t="str">
            <v>19S01803</v>
          </cell>
          <cell r="D652">
            <v>2176</v>
          </cell>
          <cell r="E652" t="str">
            <v>DICIEMBRE</v>
          </cell>
          <cell r="F652">
            <v>4</v>
          </cell>
          <cell r="G652">
            <v>290.13</v>
          </cell>
        </row>
        <row r="653">
          <cell r="A653">
            <v>2055</v>
          </cell>
          <cell r="B653" t="str">
            <v>PEREA CORTES ARMANDO ROBERTO</v>
          </cell>
          <cell r="C653" t="str">
            <v>27 ZB CF21859</v>
          </cell>
          <cell r="D653">
            <v>3197</v>
          </cell>
          <cell r="E653" t="str">
            <v>DICIEMBRE</v>
          </cell>
          <cell r="F653">
            <v>4</v>
          </cell>
          <cell r="G653">
            <v>426.27</v>
          </cell>
        </row>
        <row r="654">
          <cell r="A654">
            <v>2056</v>
          </cell>
          <cell r="B654" t="str">
            <v>PEREA OVANDO JUDITH</v>
          </cell>
          <cell r="C654" t="str">
            <v>23A03804</v>
          </cell>
          <cell r="D654">
            <v>2582</v>
          </cell>
          <cell r="E654" t="str">
            <v>DICIEMBRE</v>
          </cell>
          <cell r="F654">
            <v>4</v>
          </cell>
          <cell r="G654">
            <v>344.27</v>
          </cell>
        </row>
        <row r="655">
          <cell r="A655">
            <v>2062</v>
          </cell>
          <cell r="B655" t="str">
            <v>PEREZ ARIAS JESUS</v>
          </cell>
          <cell r="C655" t="str">
            <v>23A03804</v>
          </cell>
          <cell r="D655">
            <v>2582</v>
          </cell>
          <cell r="E655" t="str">
            <v>DICIEMBRE</v>
          </cell>
          <cell r="F655">
            <v>4</v>
          </cell>
          <cell r="G655">
            <v>344.27</v>
          </cell>
        </row>
        <row r="656">
          <cell r="A656">
            <v>2063</v>
          </cell>
          <cell r="B656" t="str">
            <v>PEREZ ARIAS SILVIANO</v>
          </cell>
          <cell r="C656" t="str">
            <v>21S01804</v>
          </cell>
          <cell r="D656">
            <v>2356</v>
          </cell>
          <cell r="E656" t="str">
            <v>DICIEMBRE</v>
          </cell>
          <cell r="F656">
            <v>4</v>
          </cell>
          <cell r="G656">
            <v>314.13</v>
          </cell>
        </row>
        <row r="657">
          <cell r="A657">
            <v>2068</v>
          </cell>
          <cell r="B657" t="str">
            <v>PEREZ CORONEL LEOPOLDO</v>
          </cell>
          <cell r="C657" t="str">
            <v>21S01804</v>
          </cell>
          <cell r="D657">
            <v>2356</v>
          </cell>
          <cell r="E657" t="str">
            <v>DICIEMBRE</v>
          </cell>
          <cell r="F657">
            <v>4</v>
          </cell>
          <cell r="G657">
            <v>314.13</v>
          </cell>
        </row>
        <row r="658">
          <cell r="A658">
            <v>2069</v>
          </cell>
          <cell r="B658" t="str">
            <v>PEREZ CORTES JOSE ANTONIO</v>
          </cell>
          <cell r="C658" t="str">
            <v>22T03803</v>
          </cell>
          <cell r="D658">
            <v>2466</v>
          </cell>
          <cell r="E658" t="str">
            <v>DICIEMBRE</v>
          </cell>
          <cell r="F658">
            <v>4</v>
          </cell>
          <cell r="G658">
            <v>328.8</v>
          </cell>
        </row>
        <row r="659">
          <cell r="A659">
            <v>2070</v>
          </cell>
          <cell r="B659" t="str">
            <v>PEREZ CRUZ MARTIN JORGE</v>
          </cell>
          <cell r="C659" t="str">
            <v>19S01803</v>
          </cell>
          <cell r="D659">
            <v>2176</v>
          </cell>
          <cell r="E659" t="str">
            <v>DICIEMBRE</v>
          </cell>
          <cell r="F659">
            <v>4</v>
          </cell>
          <cell r="G659">
            <v>290.13</v>
          </cell>
        </row>
        <row r="660">
          <cell r="A660">
            <v>2075</v>
          </cell>
          <cell r="B660" t="str">
            <v>PEREZ GOMEZ OFELIA</v>
          </cell>
          <cell r="C660" t="str">
            <v>26S08804</v>
          </cell>
          <cell r="D660">
            <v>2860</v>
          </cell>
          <cell r="E660" t="str">
            <v>DICIEMBRE</v>
          </cell>
          <cell r="F660">
            <v>4</v>
          </cell>
          <cell r="G660">
            <v>381.33</v>
          </cell>
        </row>
        <row r="661">
          <cell r="A661">
            <v>2080</v>
          </cell>
          <cell r="B661" t="str">
            <v>PEREZ LOYA JOSE RAFAEL</v>
          </cell>
          <cell r="C661" t="str">
            <v>19S01803</v>
          </cell>
          <cell r="D661">
            <v>2176</v>
          </cell>
          <cell r="E661" t="str">
            <v>DICIEMBRE</v>
          </cell>
          <cell r="F661">
            <v>4</v>
          </cell>
          <cell r="G661">
            <v>290.13</v>
          </cell>
        </row>
        <row r="662">
          <cell r="A662">
            <v>2081</v>
          </cell>
          <cell r="B662" t="str">
            <v>PEREZ MARTIN ROGELIO</v>
          </cell>
          <cell r="C662" t="str">
            <v>27 ZB CF21859</v>
          </cell>
          <cell r="D662">
            <v>3197</v>
          </cell>
          <cell r="E662" t="str">
            <v>DICIEMBRE</v>
          </cell>
          <cell r="F662">
            <v>4</v>
          </cell>
          <cell r="G662">
            <v>426.27</v>
          </cell>
        </row>
        <row r="663">
          <cell r="A663">
            <v>2082</v>
          </cell>
          <cell r="B663" t="str">
            <v>PEREZ MARTINEZ CONCEPCION</v>
          </cell>
          <cell r="C663" t="str">
            <v>27 Z T03805</v>
          </cell>
          <cell r="D663">
            <v>3081</v>
          </cell>
          <cell r="E663" t="str">
            <v>DICIEMBRE</v>
          </cell>
          <cell r="F663">
            <v>4</v>
          </cell>
          <cell r="G663">
            <v>410.8</v>
          </cell>
        </row>
        <row r="664">
          <cell r="A664">
            <v>2084</v>
          </cell>
          <cell r="B664" t="str">
            <v>PEREZ MARTINEZ JOSEFINA</v>
          </cell>
          <cell r="C664" t="str">
            <v>21T05808</v>
          </cell>
          <cell r="D664">
            <v>2356</v>
          </cell>
          <cell r="E664" t="str">
            <v>DICIEMBRE</v>
          </cell>
          <cell r="F664">
            <v>4</v>
          </cell>
          <cell r="G664">
            <v>314.13</v>
          </cell>
        </row>
        <row r="665">
          <cell r="A665">
            <v>2085</v>
          </cell>
          <cell r="B665" t="str">
            <v>PEREZ MARTINEZ JUAN JOSE</v>
          </cell>
          <cell r="C665" t="str">
            <v>23A03804</v>
          </cell>
          <cell r="D665">
            <v>2582</v>
          </cell>
          <cell r="E665" t="str">
            <v>DICIEMBRE</v>
          </cell>
          <cell r="F665">
            <v>4</v>
          </cell>
          <cell r="G665">
            <v>344.27</v>
          </cell>
        </row>
        <row r="666">
          <cell r="A666">
            <v>2087</v>
          </cell>
          <cell r="B666" t="str">
            <v>PEREZ MENDOZA HUGO</v>
          </cell>
          <cell r="C666" t="str">
            <v>25A01806</v>
          </cell>
          <cell r="D666">
            <v>2733</v>
          </cell>
          <cell r="E666" t="str">
            <v>DICIEMBRE</v>
          </cell>
          <cell r="F666">
            <v>4</v>
          </cell>
          <cell r="G666">
            <v>364.4</v>
          </cell>
        </row>
        <row r="667">
          <cell r="A667">
            <v>2089</v>
          </cell>
          <cell r="B667" t="str">
            <v>PEREZ MEYER MARTHA ENRIQUETA</v>
          </cell>
          <cell r="C667" t="str">
            <v>22T03803</v>
          </cell>
          <cell r="D667">
            <v>2466</v>
          </cell>
          <cell r="E667" t="str">
            <v>DICIEMBRE</v>
          </cell>
          <cell r="F667">
            <v>4</v>
          </cell>
          <cell r="G667">
            <v>328.8</v>
          </cell>
        </row>
        <row r="668">
          <cell r="A668">
            <v>2091</v>
          </cell>
          <cell r="B668" t="str">
            <v>PEREZ NIETO ARACELI</v>
          </cell>
          <cell r="C668" t="str">
            <v>25A01806</v>
          </cell>
          <cell r="D668">
            <v>2733</v>
          </cell>
          <cell r="E668" t="str">
            <v>DICIEMBRE</v>
          </cell>
          <cell r="F668">
            <v>4</v>
          </cell>
          <cell r="G668">
            <v>364.4</v>
          </cell>
        </row>
        <row r="669">
          <cell r="A669">
            <v>2093</v>
          </cell>
          <cell r="B669" t="str">
            <v>PEREZ PE%A MARTIN PEDRO</v>
          </cell>
          <cell r="C669" t="str">
            <v>22T03803</v>
          </cell>
          <cell r="D669">
            <v>2466</v>
          </cell>
          <cell r="E669" t="str">
            <v>DICIEMBRE</v>
          </cell>
          <cell r="F669">
            <v>4</v>
          </cell>
          <cell r="G669">
            <v>328.8</v>
          </cell>
        </row>
        <row r="670">
          <cell r="A670">
            <v>2095</v>
          </cell>
          <cell r="B670" t="str">
            <v>PEREZ ROBLES FELIPE</v>
          </cell>
          <cell r="C670" t="str">
            <v>20S05805</v>
          </cell>
          <cell r="D670">
            <v>2253</v>
          </cell>
          <cell r="E670" t="str">
            <v>DICIEMBRE</v>
          </cell>
          <cell r="F670">
            <v>4</v>
          </cell>
          <cell r="G670">
            <v>300.39999999999998</v>
          </cell>
        </row>
        <row r="671">
          <cell r="A671">
            <v>2098</v>
          </cell>
          <cell r="B671" t="str">
            <v>PEREZ TRISTAN ALFONSO</v>
          </cell>
          <cell r="C671" t="str">
            <v>27 A01807</v>
          </cell>
          <cell r="D671">
            <v>2994</v>
          </cell>
          <cell r="E671" t="str">
            <v>DICIEMBRE</v>
          </cell>
          <cell r="F671">
            <v>4</v>
          </cell>
          <cell r="G671">
            <v>399.2</v>
          </cell>
        </row>
        <row r="672">
          <cell r="A672">
            <v>2104</v>
          </cell>
          <cell r="B672" t="str">
            <v>PICASSO DOMINGUEZ FRANCISCO</v>
          </cell>
          <cell r="C672" t="str">
            <v>26A03805</v>
          </cell>
          <cell r="D672">
            <v>2860</v>
          </cell>
          <cell r="E672" t="str">
            <v>DICIEMBRE</v>
          </cell>
          <cell r="F672">
            <v>4</v>
          </cell>
          <cell r="G672">
            <v>381.33</v>
          </cell>
        </row>
        <row r="673">
          <cell r="A673">
            <v>2106</v>
          </cell>
          <cell r="B673" t="str">
            <v>PICAZO FUENTES JOSE DE JESUS</v>
          </cell>
          <cell r="C673" t="str">
            <v>24T03810</v>
          </cell>
          <cell r="D673">
            <v>2611</v>
          </cell>
          <cell r="E673" t="str">
            <v>DICIEMBRE</v>
          </cell>
          <cell r="F673">
            <v>4</v>
          </cell>
          <cell r="G673">
            <v>348.13</v>
          </cell>
        </row>
        <row r="674">
          <cell r="A674">
            <v>2108</v>
          </cell>
          <cell r="B674" t="str">
            <v>PICHARDO URIBE HILARIO</v>
          </cell>
          <cell r="C674" t="str">
            <v>19S01803</v>
          </cell>
          <cell r="D674">
            <v>2176</v>
          </cell>
          <cell r="E674" t="str">
            <v>DICIEMBRE</v>
          </cell>
          <cell r="F674">
            <v>4</v>
          </cell>
          <cell r="G674">
            <v>290.13</v>
          </cell>
        </row>
        <row r="675">
          <cell r="A675">
            <v>2112</v>
          </cell>
          <cell r="B675" t="str">
            <v>PINEDA CEDE%O ROBERTO</v>
          </cell>
          <cell r="C675" t="str">
            <v>20A01821</v>
          </cell>
          <cell r="D675">
            <v>2253</v>
          </cell>
          <cell r="E675" t="str">
            <v>DICIEMBRE</v>
          </cell>
          <cell r="F675">
            <v>4</v>
          </cell>
          <cell r="G675">
            <v>300.39999999999998</v>
          </cell>
        </row>
        <row r="676">
          <cell r="A676">
            <v>2114</v>
          </cell>
          <cell r="B676" t="str">
            <v>PINEDA NAJERA MARIA DE LOS ANGELES</v>
          </cell>
          <cell r="C676" t="str">
            <v>22T03803</v>
          </cell>
          <cell r="D676">
            <v>2466</v>
          </cell>
          <cell r="E676" t="str">
            <v>DICIEMBRE</v>
          </cell>
          <cell r="F676">
            <v>4</v>
          </cell>
          <cell r="G676">
            <v>328.8</v>
          </cell>
        </row>
        <row r="677">
          <cell r="A677">
            <v>2116</v>
          </cell>
          <cell r="B677" t="str">
            <v>PINTOS CONTRERAS JUAN</v>
          </cell>
          <cell r="C677" t="str">
            <v>23A03804</v>
          </cell>
          <cell r="D677">
            <v>2582</v>
          </cell>
          <cell r="E677" t="str">
            <v>DICIEMBRE</v>
          </cell>
          <cell r="F677">
            <v>4</v>
          </cell>
          <cell r="G677">
            <v>344.27</v>
          </cell>
        </row>
        <row r="678">
          <cell r="A678">
            <v>2118</v>
          </cell>
          <cell r="B678" t="str">
            <v>PIZARRO Y CAZARES ISMAEL</v>
          </cell>
          <cell r="C678" t="str">
            <v>23A03804</v>
          </cell>
          <cell r="D678">
            <v>2582</v>
          </cell>
          <cell r="E678" t="str">
            <v>DICIEMBRE</v>
          </cell>
          <cell r="F678">
            <v>4</v>
          </cell>
          <cell r="G678">
            <v>344.27</v>
          </cell>
        </row>
        <row r="679">
          <cell r="A679">
            <v>5035</v>
          </cell>
          <cell r="B679" t="str">
            <v>PLASCENCIA MALCHAN MARIA DEL ROSARIO</v>
          </cell>
          <cell r="C679" t="str">
            <v>19S01803</v>
          </cell>
          <cell r="D679">
            <v>2176</v>
          </cell>
          <cell r="E679" t="str">
            <v>DICIEMBRE</v>
          </cell>
          <cell r="F679">
            <v>4</v>
          </cell>
          <cell r="G679">
            <v>290.13</v>
          </cell>
        </row>
        <row r="680">
          <cell r="A680">
            <v>2119</v>
          </cell>
          <cell r="B680" t="str">
            <v>PLASCENCIA MALCHAN MIGUEL APOLONIO</v>
          </cell>
          <cell r="C680" t="str">
            <v>24T03810</v>
          </cell>
          <cell r="D680">
            <v>2611</v>
          </cell>
          <cell r="E680" t="str">
            <v>DICIEMBRE</v>
          </cell>
          <cell r="F680">
            <v>4</v>
          </cell>
          <cell r="G680">
            <v>348.13</v>
          </cell>
        </row>
        <row r="681">
          <cell r="A681">
            <v>2121</v>
          </cell>
          <cell r="B681" t="str">
            <v>PLAZA GONZALEZ OCTAVIO</v>
          </cell>
          <cell r="C681" t="str">
            <v>27 Z T03805</v>
          </cell>
          <cell r="D681">
            <v>3081</v>
          </cell>
          <cell r="E681" t="str">
            <v>DICIEMBRE</v>
          </cell>
          <cell r="F681">
            <v>4</v>
          </cell>
          <cell r="G681">
            <v>410.8</v>
          </cell>
        </row>
        <row r="682">
          <cell r="A682">
            <v>2125</v>
          </cell>
          <cell r="B682" t="str">
            <v>PONCE Y PACHECO MARIO</v>
          </cell>
          <cell r="C682" t="str">
            <v>27 ZA T03823</v>
          </cell>
          <cell r="D682">
            <v>3168</v>
          </cell>
          <cell r="E682" t="str">
            <v>DICIEMBRE</v>
          </cell>
          <cell r="F682">
            <v>4</v>
          </cell>
          <cell r="G682">
            <v>422.4</v>
          </cell>
        </row>
        <row r="683">
          <cell r="A683">
            <v>2135</v>
          </cell>
          <cell r="B683" t="str">
            <v>PRIEGO HIDALGO FRANCISCO</v>
          </cell>
          <cell r="C683" t="str">
            <v>27 S05810</v>
          </cell>
          <cell r="D683">
            <v>2994</v>
          </cell>
          <cell r="E683" t="str">
            <v>DICIEMBRE</v>
          </cell>
          <cell r="F683">
            <v>4</v>
          </cell>
          <cell r="G683">
            <v>399.2</v>
          </cell>
        </row>
        <row r="684">
          <cell r="A684">
            <v>2137</v>
          </cell>
          <cell r="B684" t="str">
            <v>PRUDENCIO . JAVIER</v>
          </cell>
          <cell r="C684" t="str">
            <v>26A03805</v>
          </cell>
          <cell r="D684">
            <v>2860</v>
          </cell>
          <cell r="E684" t="str">
            <v>DICIEMBRE</v>
          </cell>
          <cell r="F684">
            <v>4</v>
          </cell>
          <cell r="G684">
            <v>381.33</v>
          </cell>
        </row>
        <row r="685">
          <cell r="A685">
            <v>2139</v>
          </cell>
          <cell r="B685" t="str">
            <v>PUGA GUZMAN JESUS</v>
          </cell>
          <cell r="C685" t="str">
            <v>21T05808</v>
          </cell>
          <cell r="D685">
            <v>2356</v>
          </cell>
          <cell r="E685" t="str">
            <v>DICIEMBRE</v>
          </cell>
          <cell r="F685">
            <v>4</v>
          </cell>
          <cell r="G685">
            <v>314.13</v>
          </cell>
        </row>
        <row r="686">
          <cell r="A686">
            <v>2142</v>
          </cell>
          <cell r="B686" t="str">
            <v>PULIDO GUDI%O ADELINA</v>
          </cell>
          <cell r="C686" t="str">
            <v>27 Z T03805</v>
          </cell>
          <cell r="D686">
            <v>3081</v>
          </cell>
          <cell r="E686" t="str">
            <v>DICIEMBRE</v>
          </cell>
          <cell r="F686">
            <v>4</v>
          </cell>
          <cell r="G686">
            <v>410.8</v>
          </cell>
        </row>
        <row r="687">
          <cell r="A687">
            <v>2143</v>
          </cell>
          <cell r="B687" t="str">
            <v>PULIDO ORTIZ ROSARIO</v>
          </cell>
          <cell r="C687" t="str">
            <v>20A03803</v>
          </cell>
          <cell r="D687">
            <v>2253</v>
          </cell>
          <cell r="E687" t="str">
            <v>DICIEMBRE</v>
          </cell>
          <cell r="F687">
            <v>4</v>
          </cell>
          <cell r="G687">
            <v>300.39999999999998</v>
          </cell>
        </row>
        <row r="688">
          <cell r="A688">
            <v>2144</v>
          </cell>
          <cell r="B688" t="str">
            <v>QUEVEDO PE%A MARIA DE LOURDES</v>
          </cell>
          <cell r="C688" t="str">
            <v>20A03803</v>
          </cell>
          <cell r="D688">
            <v>2253</v>
          </cell>
          <cell r="E688" t="str">
            <v>DICIEMBRE</v>
          </cell>
          <cell r="F688">
            <v>4</v>
          </cell>
          <cell r="G688">
            <v>300.39999999999998</v>
          </cell>
        </row>
        <row r="689">
          <cell r="A689">
            <v>2145</v>
          </cell>
          <cell r="B689" t="str">
            <v>QUEZADA NIETO MERCED RAQUEL</v>
          </cell>
          <cell r="C689" t="str">
            <v>23A03804</v>
          </cell>
          <cell r="D689">
            <v>2582</v>
          </cell>
          <cell r="E689" t="str">
            <v>DICIEMBRE</v>
          </cell>
          <cell r="F689">
            <v>4</v>
          </cell>
          <cell r="G689">
            <v>344.27</v>
          </cell>
        </row>
        <row r="690">
          <cell r="A690">
            <v>2148</v>
          </cell>
          <cell r="B690" t="str">
            <v>QUINTERO SANCHEZ RAUL</v>
          </cell>
          <cell r="C690" t="str">
            <v>20S05805</v>
          </cell>
          <cell r="D690">
            <v>2253</v>
          </cell>
          <cell r="E690" t="str">
            <v>DICIEMBRE</v>
          </cell>
          <cell r="F690">
            <v>4</v>
          </cell>
          <cell r="G690">
            <v>300.39999999999998</v>
          </cell>
        </row>
        <row r="691">
          <cell r="A691">
            <v>2156</v>
          </cell>
          <cell r="B691" t="str">
            <v>RAMIREZ AGUILAR BLANCA MARGARITA</v>
          </cell>
          <cell r="C691" t="str">
            <v>27 ZA T03823</v>
          </cell>
          <cell r="D691">
            <v>3168</v>
          </cell>
          <cell r="E691" t="str">
            <v>DICIEMBRE</v>
          </cell>
          <cell r="F691">
            <v>4</v>
          </cell>
          <cell r="G691">
            <v>422.4</v>
          </cell>
        </row>
        <row r="692">
          <cell r="A692">
            <v>2158</v>
          </cell>
          <cell r="B692" t="str">
            <v>RAMIREZ ALFEREZ MARIA LETICIA</v>
          </cell>
          <cell r="C692" t="str">
            <v>23A03804</v>
          </cell>
          <cell r="D692">
            <v>2582</v>
          </cell>
          <cell r="E692" t="str">
            <v>DICIEMBRE</v>
          </cell>
          <cell r="F692">
            <v>4</v>
          </cell>
          <cell r="G692">
            <v>344.27</v>
          </cell>
        </row>
        <row r="693">
          <cell r="A693">
            <v>2166</v>
          </cell>
          <cell r="B693" t="str">
            <v>RAMIREZ EDITH CONCEPCION</v>
          </cell>
          <cell r="C693" t="str">
            <v>27 A01807</v>
          </cell>
          <cell r="D693">
            <v>2994</v>
          </cell>
          <cell r="E693" t="str">
            <v>DICIEMBRE</v>
          </cell>
          <cell r="F693">
            <v>4</v>
          </cell>
          <cell r="G693">
            <v>399.2</v>
          </cell>
        </row>
        <row r="694">
          <cell r="A694">
            <v>2168</v>
          </cell>
          <cell r="B694" t="str">
            <v>RAMIREZ GOMEZ LUCIA</v>
          </cell>
          <cell r="C694" t="str">
            <v>19S01803</v>
          </cell>
          <cell r="D694">
            <v>2176</v>
          </cell>
          <cell r="E694" t="str">
            <v>DICIEMBRE</v>
          </cell>
          <cell r="F694">
            <v>4</v>
          </cell>
          <cell r="G694">
            <v>290.13</v>
          </cell>
        </row>
        <row r="695">
          <cell r="A695">
            <v>2169</v>
          </cell>
          <cell r="B695" t="str">
            <v>RAMIREZ GOMEZ REBECA SOCORRO</v>
          </cell>
          <cell r="C695" t="str">
            <v>27 ZB CF21859</v>
          </cell>
          <cell r="D695">
            <v>3197</v>
          </cell>
          <cell r="E695" t="str">
            <v>DICIEMBRE</v>
          </cell>
          <cell r="F695">
            <v>4</v>
          </cell>
          <cell r="G695">
            <v>426.27</v>
          </cell>
        </row>
        <row r="696">
          <cell r="A696">
            <v>2177</v>
          </cell>
          <cell r="B696" t="str">
            <v>RAMIREZ LAZO GERARDO RUFO</v>
          </cell>
          <cell r="C696" t="str">
            <v>21T05808</v>
          </cell>
          <cell r="D696">
            <v>2356</v>
          </cell>
          <cell r="E696" t="str">
            <v>DICIEMBRE</v>
          </cell>
          <cell r="F696">
            <v>4</v>
          </cell>
          <cell r="G696">
            <v>314.13</v>
          </cell>
        </row>
        <row r="697">
          <cell r="A697">
            <v>2178</v>
          </cell>
          <cell r="B697" t="str">
            <v>RAMIREZ LIMON INES</v>
          </cell>
          <cell r="C697" t="str">
            <v>23A03804</v>
          </cell>
          <cell r="D697">
            <v>2582</v>
          </cell>
          <cell r="E697" t="str">
            <v>DICIEMBRE</v>
          </cell>
          <cell r="F697">
            <v>4</v>
          </cell>
          <cell r="G697">
            <v>344.27</v>
          </cell>
        </row>
        <row r="698">
          <cell r="A698">
            <v>2179</v>
          </cell>
          <cell r="B698" t="str">
            <v>RAMIREZ LOPEZ JOSE ANTONIO</v>
          </cell>
          <cell r="C698" t="str">
            <v>22T03803</v>
          </cell>
          <cell r="D698">
            <v>2466</v>
          </cell>
          <cell r="E698" t="str">
            <v>DICIEMBRE</v>
          </cell>
          <cell r="F698">
            <v>4</v>
          </cell>
          <cell r="G698">
            <v>328.8</v>
          </cell>
        </row>
        <row r="699">
          <cell r="A699">
            <v>2181</v>
          </cell>
          <cell r="B699" t="str">
            <v>RAMIREZ MARTIN MARIA DE JESUS</v>
          </cell>
          <cell r="C699" t="str">
            <v>20S05805</v>
          </cell>
          <cell r="D699">
            <v>2253</v>
          </cell>
          <cell r="E699" t="str">
            <v>DICIEMBRE</v>
          </cell>
          <cell r="F699">
            <v>4</v>
          </cell>
          <cell r="G699">
            <v>300.39999999999998</v>
          </cell>
        </row>
        <row r="700">
          <cell r="A700">
            <v>2184</v>
          </cell>
          <cell r="B700" t="str">
            <v>RAMIREZ MENDEZ MARIA TERESA</v>
          </cell>
          <cell r="C700" t="str">
            <v>21T05808</v>
          </cell>
          <cell r="D700">
            <v>2356</v>
          </cell>
          <cell r="E700" t="str">
            <v>DICIEMBRE</v>
          </cell>
          <cell r="F700">
            <v>4</v>
          </cell>
          <cell r="G700">
            <v>314.13</v>
          </cell>
        </row>
        <row r="701">
          <cell r="A701">
            <v>2188</v>
          </cell>
          <cell r="B701" t="str">
            <v>RAMIREZ PALMA LUISA</v>
          </cell>
          <cell r="C701" t="str">
            <v>20S05805</v>
          </cell>
          <cell r="D701">
            <v>2253</v>
          </cell>
          <cell r="E701" t="str">
            <v>DICIEMBRE</v>
          </cell>
          <cell r="F701">
            <v>4</v>
          </cell>
          <cell r="G701">
            <v>300.39999999999998</v>
          </cell>
        </row>
        <row r="702">
          <cell r="A702">
            <v>2190</v>
          </cell>
          <cell r="B702" t="str">
            <v>RAMIREZ RAMIREZ GUADALUPE</v>
          </cell>
          <cell r="C702" t="str">
            <v>23S05806</v>
          </cell>
          <cell r="D702">
            <v>2582</v>
          </cell>
          <cell r="E702" t="str">
            <v>DICIEMBRE</v>
          </cell>
          <cell r="F702">
            <v>4</v>
          </cell>
          <cell r="G702">
            <v>344.27</v>
          </cell>
        </row>
        <row r="703">
          <cell r="A703">
            <v>2191</v>
          </cell>
          <cell r="B703" t="str">
            <v>RAMIREZ RAMIREZ VIRGINIA</v>
          </cell>
          <cell r="C703" t="str">
            <v>20S05805</v>
          </cell>
          <cell r="D703">
            <v>2253</v>
          </cell>
          <cell r="E703" t="str">
            <v>DICIEMBRE</v>
          </cell>
          <cell r="F703">
            <v>4</v>
          </cell>
          <cell r="G703">
            <v>300.39999999999998</v>
          </cell>
        </row>
        <row r="704">
          <cell r="A704">
            <v>2195</v>
          </cell>
          <cell r="B704" t="str">
            <v>RAMIREZ TOSCUENTO JESUS</v>
          </cell>
          <cell r="C704" t="str">
            <v>27 Z S08805</v>
          </cell>
          <cell r="D704">
            <v>3081</v>
          </cell>
          <cell r="E704" t="str">
            <v>DICIEMBRE</v>
          </cell>
          <cell r="F704">
            <v>4</v>
          </cell>
          <cell r="G704">
            <v>410.8</v>
          </cell>
        </row>
        <row r="705">
          <cell r="A705">
            <v>2197</v>
          </cell>
          <cell r="B705" t="str">
            <v>RAMIREZ VEGA ABIGAIL</v>
          </cell>
          <cell r="C705" t="str">
            <v>25A01806</v>
          </cell>
          <cell r="D705">
            <v>2733</v>
          </cell>
          <cell r="E705" t="str">
            <v>DICIEMBRE</v>
          </cell>
          <cell r="F705">
            <v>4</v>
          </cell>
          <cell r="G705">
            <v>364.4</v>
          </cell>
        </row>
        <row r="706">
          <cell r="A706">
            <v>2208</v>
          </cell>
          <cell r="B706" t="str">
            <v>RAMOS LIMON MARIA DE LOURDES</v>
          </cell>
          <cell r="C706" t="str">
            <v>26A03805</v>
          </cell>
          <cell r="D706">
            <v>2860</v>
          </cell>
          <cell r="E706" t="str">
            <v>DICIEMBRE</v>
          </cell>
          <cell r="F706">
            <v>4</v>
          </cell>
          <cell r="G706">
            <v>381.33</v>
          </cell>
        </row>
        <row r="707">
          <cell r="A707">
            <v>2213</v>
          </cell>
          <cell r="B707" t="str">
            <v>RANGEL AQUINO SOCORRO</v>
          </cell>
          <cell r="C707" t="str">
            <v>27 Z A03806</v>
          </cell>
          <cell r="D707">
            <v>3081</v>
          </cell>
          <cell r="E707" t="str">
            <v>DICIEMBRE</v>
          </cell>
          <cell r="F707">
            <v>4</v>
          </cell>
          <cell r="G707">
            <v>410.8</v>
          </cell>
        </row>
        <row r="708">
          <cell r="A708">
            <v>2215</v>
          </cell>
          <cell r="B708" t="str">
            <v>RANGEL HERNANDEZ MARIA DE LOURDES</v>
          </cell>
          <cell r="C708" t="str">
            <v>22T03803</v>
          </cell>
          <cell r="D708">
            <v>2466</v>
          </cell>
          <cell r="E708" t="str">
            <v>DICIEMBRE</v>
          </cell>
          <cell r="F708">
            <v>4</v>
          </cell>
          <cell r="G708">
            <v>328.8</v>
          </cell>
        </row>
        <row r="709">
          <cell r="A709">
            <v>2216</v>
          </cell>
          <cell r="B709" t="str">
            <v>RANGEL HERNANDEZ MARTHA ROCIO</v>
          </cell>
          <cell r="C709" t="str">
            <v>21T05808</v>
          </cell>
          <cell r="D709">
            <v>2356</v>
          </cell>
          <cell r="E709" t="str">
            <v>DICIEMBRE</v>
          </cell>
          <cell r="F709">
            <v>4</v>
          </cell>
          <cell r="G709">
            <v>314.13</v>
          </cell>
        </row>
        <row r="710">
          <cell r="A710">
            <v>2218</v>
          </cell>
          <cell r="B710" t="str">
            <v>RANGEL RAMOS ALEJANDRA</v>
          </cell>
          <cell r="C710" t="str">
            <v>20A03803</v>
          </cell>
          <cell r="D710">
            <v>2253</v>
          </cell>
          <cell r="E710" t="str">
            <v>DICIEMBRE</v>
          </cell>
          <cell r="F710">
            <v>4</v>
          </cell>
          <cell r="G710">
            <v>300.39999999999998</v>
          </cell>
        </row>
        <row r="711">
          <cell r="A711">
            <v>2220</v>
          </cell>
          <cell r="B711" t="str">
            <v>RANGEL ROMERO SOLEDAD PATRICIA</v>
          </cell>
          <cell r="C711" t="str">
            <v>26T03824</v>
          </cell>
          <cell r="D711">
            <v>2860</v>
          </cell>
          <cell r="E711" t="str">
            <v>DICIEMBRE</v>
          </cell>
          <cell r="F711">
            <v>4</v>
          </cell>
          <cell r="G711">
            <v>381.33</v>
          </cell>
        </row>
        <row r="712">
          <cell r="A712">
            <v>2224</v>
          </cell>
          <cell r="B712" t="str">
            <v>RAVELO SALINAS MARIA CRISTINA</v>
          </cell>
          <cell r="C712" t="str">
            <v>26A03805</v>
          </cell>
          <cell r="D712">
            <v>2860</v>
          </cell>
          <cell r="E712" t="str">
            <v>DICIEMBRE</v>
          </cell>
          <cell r="F712">
            <v>4</v>
          </cell>
          <cell r="G712">
            <v>381.33</v>
          </cell>
        </row>
        <row r="713">
          <cell r="A713">
            <v>2225</v>
          </cell>
          <cell r="B713" t="str">
            <v>RAYA ALONSO AGUSTIN</v>
          </cell>
          <cell r="C713" t="str">
            <v>23A03804</v>
          </cell>
          <cell r="D713">
            <v>2582</v>
          </cell>
          <cell r="E713" t="str">
            <v>DICIEMBRE</v>
          </cell>
          <cell r="F713">
            <v>4</v>
          </cell>
          <cell r="G713">
            <v>344.27</v>
          </cell>
        </row>
        <row r="714">
          <cell r="A714">
            <v>2226</v>
          </cell>
          <cell r="B714" t="str">
            <v>RAYA ROBLES LUIS</v>
          </cell>
          <cell r="C714" t="str">
            <v>23A03804</v>
          </cell>
          <cell r="D714">
            <v>2582</v>
          </cell>
          <cell r="E714" t="str">
            <v>DICIEMBRE</v>
          </cell>
          <cell r="F714">
            <v>4</v>
          </cell>
          <cell r="G714">
            <v>344.27</v>
          </cell>
        </row>
        <row r="715">
          <cell r="A715">
            <v>2227</v>
          </cell>
          <cell r="B715" t="str">
            <v>RAYA Y ACOSTA MIGUEL</v>
          </cell>
          <cell r="C715" t="str">
            <v>22T03803</v>
          </cell>
          <cell r="D715">
            <v>2466</v>
          </cell>
          <cell r="E715" t="str">
            <v>DICIEMBRE</v>
          </cell>
          <cell r="F715">
            <v>4</v>
          </cell>
          <cell r="G715">
            <v>328.8</v>
          </cell>
        </row>
        <row r="716">
          <cell r="A716">
            <v>2228</v>
          </cell>
          <cell r="B716" t="str">
            <v>RAZO BECERRIL HUGO</v>
          </cell>
          <cell r="C716" t="str">
            <v>27 Z T03805</v>
          </cell>
          <cell r="D716">
            <v>3081</v>
          </cell>
          <cell r="E716" t="str">
            <v>DICIEMBRE</v>
          </cell>
          <cell r="F716">
            <v>4</v>
          </cell>
          <cell r="G716">
            <v>410.8</v>
          </cell>
        </row>
        <row r="717">
          <cell r="A717">
            <v>2234</v>
          </cell>
          <cell r="B717" t="str">
            <v>RESILLAS ESTRADA REYNALDA</v>
          </cell>
          <cell r="C717" t="str">
            <v>27 Z T03805</v>
          </cell>
          <cell r="D717">
            <v>3081</v>
          </cell>
          <cell r="E717" t="str">
            <v>DICIEMBRE</v>
          </cell>
          <cell r="F717">
            <v>4</v>
          </cell>
          <cell r="G717">
            <v>410.8</v>
          </cell>
        </row>
        <row r="718">
          <cell r="A718">
            <v>2236</v>
          </cell>
          <cell r="B718" t="str">
            <v>RETIZ SOLIS MARIA DEL CARMEN</v>
          </cell>
          <cell r="C718" t="str">
            <v>19S01803</v>
          </cell>
          <cell r="D718">
            <v>2176</v>
          </cell>
          <cell r="E718" t="str">
            <v>DICIEMBRE</v>
          </cell>
          <cell r="F718">
            <v>4</v>
          </cell>
          <cell r="G718">
            <v>290.13</v>
          </cell>
        </row>
        <row r="719">
          <cell r="A719">
            <v>2237</v>
          </cell>
          <cell r="B719" t="str">
            <v>REYES AGUILAR ESPIRIDION</v>
          </cell>
          <cell r="C719" t="str">
            <v>23A03804</v>
          </cell>
          <cell r="D719">
            <v>2582</v>
          </cell>
          <cell r="E719" t="str">
            <v>DICIEMBRE</v>
          </cell>
          <cell r="F719">
            <v>4</v>
          </cell>
          <cell r="G719">
            <v>344.27</v>
          </cell>
        </row>
        <row r="720">
          <cell r="A720">
            <v>2238</v>
          </cell>
          <cell r="B720" t="str">
            <v>REYES ALBITER JOSE DE JESUS</v>
          </cell>
          <cell r="C720" t="str">
            <v>20S05805</v>
          </cell>
          <cell r="D720">
            <v>2253</v>
          </cell>
          <cell r="E720" t="str">
            <v>DICIEMBRE</v>
          </cell>
          <cell r="F720">
            <v>4</v>
          </cell>
          <cell r="G720">
            <v>300.39999999999998</v>
          </cell>
        </row>
        <row r="721">
          <cell r="A721">
            <v>2244</v>
          </cell>
          <cell r="B721" t="str">
            <v>REYES GARNICA FELIPE CARMEN</v>
          </cell>
          <cell r="C721" t="str">
            <v>19S01803</v>
          </cell>
          <cell r="D721">
            <v>2176</v>
          </cell>
          <cell r="E721" t="str">
            <v>DICIEMBRE</v>
          </cell>
          <cell r="F721">
            <v>4</v>
          </cell>
          <cell r="G721">
            <v>290.13</v>
          </cell>
        </row>
        <row r="722">
          <cell r="A722">
            <v>2245</v>
          </cell>
          <cell r="B722" t="str">
            <v>REYES MALDONADO BEATRIZ NOEMI</v>
          </cell>
          <cell r="C722" t="str">
            <v>22T03803</v>
          </cell>
          <cell r="D722">
            <v>2466</v>
          </cell>
          <cell r="E722" t="str">
            <v>DICIEMBRE</v>
          </cell>
          <cell r="F722">
            <v>4</v>
          </cell>
          <cell r="G722">
            <v>328.8</v>
          </cell>
        </row>
        <row r="723">
          <cell r="A723">
            <v>2247</v>
          </cell>
          <cell r="B723" t="str">
            <v>REYES OVIEDO MARIO</v>
          </cell>
          <cell r="C723" t="str">
            <v>26A03805</v>
          </cell>
          <cell r="D723">
            <v>2860</v>
          </cell>
          <cell r="E723" t="str">
            <v>DICIEMBRE</v>
          </cell>
          <cell r="F723">
            <v>4</v>
          </cell>
          <cell r="G723">
            <v>381.33</v>
          </cell>
        </row>
        <row r="724">
          <cell r="A724">
            <v>2253</v>
          </cell>
          <cell r="B724" t="str">
            <v>REYNA ARAGON MARIA REBECA</v>
          </cell>
          <cell r="C724" t="str">
            <v>23A03804</v>
          </cell>
          <cell r="D724">
            <v>2582</v>
          </cell>
          <cell r="E724" t="str">
            <v>DICIEMBRE</v>
          </cell>
          <cell r="F724">
            <v>4</v>
          </cell>
          <cell r="G724">
            <v>344.27</v>
          </cell>
        </row>
        <row r="725">
          <cell r="A725">
            <v>2255</v>
          </cell>
          <cell r="B725" t="str">
            <v>REYNOSO SANCHEZ ANA LETICIA</v>
          </cell>
          <cell r="C725" t="str">
            <v>22T03803</v>
          </cell>
          <cell r="D725">
            <v>2466</v>
          </cell>
          <cell r="E725" t="str">
            <v>DICIEMBRE</v>
          </cell>
          <cell r="F725">
            <v>4</v>
          </cell>
          <cell r="G725">
            <v>328.8</v>
          </cell>
        </row>
        <row r="726">
          <cell r="A726">
            <v>2258</v>
          </cell>
          <cell r="B726" t="str">
            <v>RICA%O . ALBINA</v>
          </cell>
          <cell r="C726" t="str">
            <v>20S03802</v>
          </cell>
          <cell r="D726">
            <v>2253</v>
          </cell>
          <cell r="E726" t="str">
            <v>DICIEMBRE</v>
          </cell>
          <cell r="F726">
            <v>4</v>
          </cell>
          <cell r="G726">
            <v>300.39999999999998</v>
          </cell>
        </row>
        <row r="727">
          <cell r="A727">
            <v>2271</v>
          </cell>
          <cell r="B727" t="str">
            <v>RIOS GARATE TITO RUBEN</v>
          </cell>
          <cell r="C727" t="str">
            <v>23A03804</v>
          </cell>
          <cell r="D727">
            <v>2582</v>
          </cell>
          <cell r="E727" t="str">
            <v>DICIEMBRE</v>
          </cell>
          <cell r="F727">
            <v>4</v>
          </cell>
          <cell r="G727">
            <v>344.27</v>
          </cell>
        </row>
        <row r="728">
          <cell r="A728">
            <v>2277</v>
          </cell>
          <cell r="B728" t="str">
            <v>RIVAS ESCANDON FRANCISCO</v>
          </cell>
          <cell r="C728" t="str">
            <v>26S08804</v>
          </cell>
          <cell r="D728">
            <v>2860</v>
          </cell>
          <cell r="E728" t="str">
            <v>DICIEMBRE</v>
          </cell>
          <cell r="F728">
            <v>4</v>
          </cell>
          <cell r="G728">
            <v>381.33</v>
          </cell>
        </row>
        <row r="729">
          <cell r="A729">
            <v>2279</v>
          </cell>
          <cell r="B729" t="str">
            <v>RIVAS LOZANO VICTOR HUGO</v>
          </cell>
          <cell r="C729" t="str">
            <v>19S01803</v>
          </cell>
          <cell r="D729">
            <v>2176</v>
          </cell>
          <cell r="E729" t="str">
            <v>DICIEMBRE</v>
          </cell>
          <cell r="F729">
            <v>4</v>
          </cell>
          <cell r="G729">
            <v>290.13</v>
          </cell>
        </row>
        <row r="730">
          <cell r="A730">
            <v>2280</v>
          </cell>
          <cell r="B730" t="str">
            <v>RIVAS ZU%IGA SILVIA</v>
          </cell>
          <cell r="C730" t="str">
            <v>19S01803</v>
          </cell>
          <cell r="D730">
            <v>2176</v>
          </cell>
          <cell r="E730" t="str">
            <v>DICIEMBRE</v>
          </cell>
          <cell r="F730">
            <v>4</v>
          </cell>
          <cell r="G730">
            <v>290.13</v>
          </cell>
        </row>
        <row r="731">
          <cell r="A731">
            <v>2284</v>
          </cell>
          <cell r="B731" t="str">
            <v>RIVERA MARTINEZ MARIA GUADALUPE</v>
          </cell>
          <cell r="C731" t="str">
            <v>22A02804</v>
          </cell>
          <cell r="D731">
            <v>2466</v>
          </cell>
          <cell r="E731" t="str">
            <v>DICIEMBRE</v>
          </cell>
          <cell r="F731">
            <v>4</v>
          </cell>
          <cell r="G731">
            <v>328.8</v>
          </cell>
        </row>
        <row r="732">
          <cell r="A732">
            <v>2285</v>
          </cell>
          <cell r="B732" t="str">
            <v>RIVERA MATIAS ANGEL</v>
          </cell>
          <cell r="C732" t="str">
            <v>19S01803</v>
          </cell>
          <cell r="D732">
            <v>2176</v>
          </cell>
          <cell r="E732" t="str">
            <v>DICIEMBRE</v>
          </cell>
          <cell r="F732">
            <v>4</v>
          </cell>
          <cell r="G732">
            <v>290.13</v>
          </cell>
        </row>
        <row r="733">
          <cell r="A733">
            <v>2287</v>
          </cell>
          <cell r="B733" t="str">
            <v>RIVERA REYNALDA ROSA MARIA</v>
          </cell>
          <cell r="C733" t="str">
            <v>21A01805</v>
          </cell>
          <cell r="D733">
            <v>2356</v>
          </cell>
          <cell r="E733" t="str">
            <v>DICIEMBRE</v>
          </cell>
          <cell r="F733">
            <v>4</v>
          </cell>
          <cell r="G733">
            <v>314.13</v>
          </cell>
        </row>
        <row r="734">
          <cell r="A734">
            <v>2288</v>
          </cell>
          <cell r="B734" t="str">
            <v>RIVERA TORRES MARIA DEL CARMEN</v>
          </cell>
          <cell r="C734" t="str">
            <v>21A01805</v>
          </cell>
          <cell r="D734">
            <v>2356</v>
          </cell>
          <cell r="E734" t="str">
            <v>DICIEMBRE</v>
          </cell>
          <cell r="F734">
            <v>4</v>
          </cell>
          <cell r="G734">
            <v>314.13</v>
          </cell>
        </row>
        <row r="735">
          <cell r="A735">
            <v>2290</v>
          </cell>
          <cell r="B735" t="str">
            <v>RIVERA Y GONZALEZ XOCHITL</v>
          </cell>
          <cell r="C735" t="str">
            <v>27 Z T03805</v>
          </cell>
          <cell r="D735">
            <v>3081</v>
          </cell>
          <cell r="E735" t="str">
            <v>DICIEMBRE</v>
          </cell>
          <cell r="F735">
            <v>4</v>
          </cell>
          <cell r="G735">
            <v>410.8</v>
          </cell>
        </row>
        <row r="736">
          <cell r="A736">
            <v>2292</v>
          </cell>
          <cell r="B736" t="str">
            <v>RIVERO Y AMEZCUA JUANA MARIA DEL CARMEN</v>
          </cell>
          <cell r="C736" t="str">
            <v>27 S05810</v>
          </cell>
          <cell r="D736">
            <v>2994</v>
          </cell>
          <cell r="E736" t="str">
            <v>DICIEMBRE</v>
          </cell>
          <cell r="F736">
            <v>4</v>
          </cell>
          <cell r="G736">
            <v>399.2</v>
          </cell>
        </row>
        <row r="737">
          <cell r="A737">
            <v>2297</v>
          </cell>
          <cell r="B737" t="str">
            <v>ROBLEDO GAMBOA SERGIO</v>
          </cell>
          <cell r="C737" t="str">
            <v>20A01821</v>
          </cell>
          <cell r="D737">
            <v>2253</v>
          </cell>
          <cell r="E737" t="str">
            <v>DICIEMBRE</v>
          </cell>
          <cell r="F737">
            <v>4</v>
          </cell>
          <cell r="G737">
            <v>300.39999999999998</v>
          </cell>
        </row>
        <row r="738">
          <cell r="A738">
            <v>2304</v>
          </cell>
          <cell r="B738" t="str">
            <v>ROCHA ACOSTA ANA MARGARITA</v>
          </cell>
          <cell r="C738" t="str">
            <v>23A03804</v>
          </cell>
          <cell r="D738">
            <v>2582</v>
          </cell>
          <cell r="E738" t="str">
            <v>DICIEMBRE</v>
          </cell>
          <cell r="F738">
            <v>4</v>
          </cell>
          <cell r="G738">
            <v>344.27</v>
          </cell>
        </row>
        <row r="739">
          <cell r="A739">
            <v>2305</v>
          </cell>
          <cell r="B739" t="str">
            <v>ROCHA ACOSTA VICTOR HUGO</v>
          </cell>
          <cell r="C739" t="str">
            <v>22T03803</v>
          </cell>
          <cell r="D739">
            <v>2466</v>
          </cell>
          <cell r="E739" t="str">
            <v>DICIEMBRE</v>
          </cell>
          <cell r="F739">
            <v>4</v>
          </cell>
          <cell r="G739">
            <v>328.8</v>
          </cell>
        </row>
        <row r="740">
          <cell r="A740">
            <v>2306</v>
          </cell>
          <cell r="B740" t="str">
            <v>ROCHA CRISOSTOMO MIGUEL</v>
          </cell>
          <cell r="C740" t="str">
            <v>27 S05810</v>
          </cell>
          <cell r="D740">
            <v>2994</v>
          </cell>
          <cell r="E740" t="str">
            <v>DICIEMBRE</v>
          </cell>
          <cell r="F740">
            <v>4</v>
          </cell>
          <cell r="G740">
            <v>399.2</v>
          </cell>
        </row>
        <row r="741">
          <cell r="A741">
            <v>2307</v>
          </cell>
          <cell r="B741" t="str">
            <v>ROCHA RODRIGUEZ VICTOR MANUEL</v>
          </cell>
          <cell r="C741" t="str">
            <v>27 Z S08805</v>
          </cell>
          <cell r="D741">
            <v>3081</v>
          </cell>
          <cell r="E741" t="str">
            <v>DICIEMBRE</v>
          </cell>
          <cell r="F741">
            <v>4</v>
          </cell>
          <cell r="G741">
            <v>410.8</v>
          </cell>
        </row>
        <row r="742">
          <cell r="A742">
            <v>2310</v>
          </cell>
          <cell r="B742" t="str">
            <v>RODRIGUEZ ARENAS JESUS</v>
          </cell>
          <cell r="C742" t="str">
            <v>27 Z T03812</v>
          </cell>
          <cell r="D742">
            <v>3081</v>
          </cell>
          <cell r="E742" t="str">
            <v>DICIEMBRE</v>
          </cell>
          <cell r="F742">
            <v>4</v>
          </cell>
          <cell r="G742">
            <v>410.8</v>
          </cell>
        </row>
        <row r="743">
          <cell r="A743">
            <v>2311</v>
          </cell>
          <cell r="B743" t="str">
            <v>RODRIGUEZ BECERRIL MARTIN</v>
          </cell>
          <cell r="C743" t="str">
            <v>24T03810</v>
          </cell>
          <cell r="D743">
            <v>2611</v>
          </cell>
          <cell r="E743" t="str">
            <v>DICIEMBRE</v>
          </cell>
          <cell r="F743">
            <v>4</v>
          </cell>
          <cell r="G743">
            <v>348.13</v>
          </cell>
        </row>
        <row r="744">
          <cell r="A744">
            <v>2318</v>
          </cell>
          <cell r="B744" t="str">
            <v>RODRIGUEZ DE LA CRUZ MARIA DEL CARMEN</v>
          </cell>
          <cell r="C744" t="str">
            <v>23S05806</v>
          </cell>
          <cell r="D744">
            <v>2582</v>
          </cell>
          <cell r="E744" t="str">
            <v>DICIEMBRE</v>
          </cell>
          <cell r="F744">
            <v>4</v>
          </cell>
          <cell r="G744">
            <v>344.27</v>
          </cell>
        </row>
        <row r="745">
          <cell r="A745">
            <v>2322</v>
          </cell>
          <cell r="B745" t="str">
            <v>RODRIGUEZ GALVAN MARIA DEL CARMEN</v>
          </cell>
          <cell r="C745" t="str">
            <v>27 Z A03806</v>
          </cell>
          <cell r="D745">
            <v>3081</v>
          </cell>
          <cell r="E745" t="str">
            <v>DICIEMBRE</v>
          </cell>
          <cell r="F745">
            <v>4</v>
          </cell>
          <cell r="G745">
            <v>410.8</v>
          </cell>
        </row>
        <row r="746">
          <cell r="A746">
            <v>2326</v>
          </cell>
          <cell r="B746" t="str">
            <v>RODRIGUEZ GONZALEZ JUAN</v>
          </cell>
          <cell r="C746" t="str">
            <v>19S01803</v>
          </cell>
          <cell r="D746">
            <v>2176</v>
          </cell>
          <cell r="E746" t="str">
            <v>DICIEMBRE</v>
          </cell>
          <cell r="F746">
            <v>4</v>
          </cell>
          <cell r="G746">
            <v>290.13</v>
          </cell>
        </row>
        <row r="747">
          <cell r="A747">
            <v>2328</v>
          </cell>
          <cell r="B747" t="str">
            <v>RODRIGUEZ HERNANDEZ ARMANDA</v>
          </cell>
          <cell r="C747" t="str">
            <v>25A01806</v>
          </cell>
          <cell r="D747">
            <v>2733</v>
          </cell>
          <cell r="E747" t="str">
            <v>DICIEMBRE</v>
          </cell>
          <cell r="F747">
            <v>4</v>
          </cell>
          <cell r="G747">
            <v>364.4</v>
          </cell>
        </row>
        <row r="748">
          <cell r="A748">
            <v>2335</v>
          </cell>
          <cell r="B748" t="str">
            <v>RODRIGUEZ MARTINEZ ALMA ROSA</v>
          </cell>
          <cell r="C748" t="str">
            <v>27 Z A03806</v>
          </cell>
          <cell r="D748">
            <v>3081</v>
          </cell>
          <cell r="E748" t="str">
            <v>DICIEMBRE</v>
          </cell>
          <cell r="F748">
            <v>4</v>
          </cell>
          <cell r="G748">
            <v>410.8</v>
          </cell>
        </row>
        <row r="749">
          <cell r="A749">
            <v>2338</v>
          </cell>
          <cell r="B749" t="str">
            <v>RODRIGUEZ MEJIA VICENTE</v>
          </cell>
          <cell r="C749" t="str">
            <v>25A01806</v>
          </cell>
          <cell r="D749">
            <v>2733</v>
          </cell>
          <cell r="E749" t="str">
            <v>DICIEMBRE</v>
          </cell>
          <cell r="F749">
            <v>4</v>
          </cell>
          <cell r="G749">
            <v>364.4</v>
          </cell>
        </row>
        <row r="750">
          <cell r="A750">
            <v>2340</v>
          </cell>
          <cell r="B750" t="str">
            <v>RODRIGUEZ MENDOZA ROSALVA</v>
          </cell>
          <cell r="C750" t="str">
            <v>22A02804</v>
          </cell>
          <cell r="D750">
            <v>2466</v>
          </cell>
          <cell r="E750" t="str">
            <v>DICIEMBRE</v>
          </cell>
          <cell r="F750">
            <v>4</v>
          </cell>
          <cell r="G750">
            <v>328.8</v>
          </cell>
        </row>
        <row r="751">
          <cell r="A751">
            <v>2341</v>
          </cell>
          <cell r="B751" t="str">
            <v>RODRIGUEZ MERCADO ALMA DELIA</v>
          </cell>
          <cell r="C751" t="str">
            <v>20A03803</v>
          </cell>
          <cell r="D751">
            <v>2253</v>
          </cell>
          <cell r="E751" t="str">
            <v>DICIEMBRE</v>
          </cell>
          <cell r="F751">
            <v>4</v>
          </cell>
          <cell r="G751">
            <v>300.39999999999998</v>
          </cell>
        </row>
        <row r="752">
          <cell r="A752">
            <v>2346</v>
          </cell>
          <cell r="B752" t="str">
            <v>RODRIGUEZ NIEVES ARACELI</v>
          </cell>
          <cell r="C752" t="str">
            <v>27 ZA T03823</v>
          </cell>
          <cell r="D752">
            <v>3168</v>
          </cell>
          <cell r="E752" t="str">
            <v>DICIEMBRE</v>
          </cell>
          <cell r="F752">
            <v>4</v>
          </cell>
          <cell r="G752">
            <v>422.4</v>
          </cell>
        </row>
        <row r="753">
          <cell r="A753">
            <v>2347</v>
          </cell>
          <cell r="B753" t="str">
            <v>RODRIGUEZ ORTIZ MARIA MAGDALENA</v>
          </cell>
          <cell r="C753" t="str">
            <v>25T03804</v>
          </cell>
          <cell r="D753">
            <v>2733</v>
          </cell>
          <cell r="E753" t="str">
            <v>DICIEMBRE</v>
          </cell>
          <cell r="F753">
            <v>4</v>
          </cell>
          <cell r="G753">
            <v>364.4</v>
          </cell>
        </row>
        <row r="754">
          <cell r="A754">
            <v>2348</v>
          </cell>
          <cell r="B754" t="str">
            <v>RODRIGUEZ PALACIOS MARGARITA</v>
          </cell>
          <cell r="C754" t="str">
            <v>19S01803</v>
          </cell>
          <cell r="D754">
            <v>2176</v>
          </cell>
          <cell r="E754" t="str">
            <v>DICIEMBRE</v>
          </cell>
          <cell r="F754">
            <v>4</v>
          </cell>
          <cell r="G754">
            <v>290.13</v>
          </cell>
        </row>
        <row r="755">
          <cell r="A755">
            <v>2361</v>
          </cell>
          <cell r="B755" t="str">
            <v>RODRIGUEZ VERA MONICA ELEAZAR</v>
          </cell>
          <cell r="C755" t="str">
            <v>20A01821</v>
          </cell>
          <cell r="D755">
            <v>2253</v>
          </cell>
          <cell r="E755" t="str">
            <v>DICIEMBRE</v>
          </cell>
          <cell r="F755">
            <v>4</v>
          </cell>
          <cell r="G755">
            <v>300.39999999999998</v>
          </cell>
        </row>
        <row r="756">
          <cell r="A756">
            <v>2363</v>
          </cell>
          <cell r="B756" t="str">
            <v>RODRIGUEZ VIEYRA MARIA DEL CARMEN</v>
          </cell>
          <cell r="C756" t="str">
            <v>21A01805</v>
          </cell>
          <cell r="D756">
            <v>2356</v>
          </cell>
          <cell r="E756" t="str">
            <v>DICIEMBRE</v>
          </cell>
          <cell r="F756">
            <v>4</v>
          </cell>
          <cell r="G756">
            <v>314.13</v>
          </cell>
        </row>
        <row r="757">
          <cell r="A757">
            <v>6459</v>
          </cell>
          <cell r="B757" t="str">
            <v>ROJAS FLORES BETTY</v>
          </cell>
          <cell r="C757" t="str">
            <v>25A01806</v>
          </cell>
          <cell r="D757">
            <v>2733</v>
          </cell>
          <cell r="E757" t="str">
            <v>DICIEMBRE</v>
          </cell>
          <cell r="F757">
            <v>4</v>
          </cell>
          <cell r="G757">
            <v>364.4</v>
          </cell>
        </row>
        <row r="758">
          <cell r="A758">
            <v>2377</v>
          </cell>
          <cell r="B758" t="str">
            <v>ROMERO BARRAGAN MARTHA ANGELINA</v>
          </cell>
          <cell r="C758" t="str">
            <v>20S05805</v>
          </cell>
          <cell r="D758">
            <v>2253</v>
          </cell>
          <cell r="E758" t="str">
            <v>DICIEMBRE</v>
          </cell>
          <cell r="F758">
            <v>4</v>
          </cell>
          <cell r="G758">
            <v>300.39999999999998</v>
          </cell>
        </row>
        <row r="759">
          <cell r="A759">
            <v>2378</v>
          </cell>
          <cell r="B759" t="str">
            <v>ROMERO BASURTO CATALINA GLORIA</v>
          </cell>
          <cell r="C759" t="str">
            <v>27 ZB-T21859</v>
          </cell>
          <cell r="D759">
            <v>3197</v>
          </cell>
          <cell r="E759" t="str">
            <v>DICIEMBRE</v>
          </cell>
          <cell r="F759">
            <v>4</v>
          </cell>
          <cell r="G759">
            <v>426.27</v>
          </cell>
        </row>
        <row r="760">
          <cell r="A760">
            <v>2383</v>
          </cell>
          <cell r="B760" t="str">
            <v>ROMERO HERRERA GISELA</v>
          </cell>
          <cell r="C760" t="str">
            <v>19S01803</v>
          </cell>
          <cell r="D760">
            <v>2176</v>
          </cell>
          <cell r="E760" t="str">
            <v>DICIEMBRE</v>
          </cell>
          <cell r="F760">
            <v>4</v>
          </cell>
          <cell r="G760">
            <v>290.13</v>
          </cell>
        </row>
        <row r="761">
          <cell r="A761">
            <v>2386</v>
          </cell>
          <cell r="B761" t="str">
            <v>ROMERO ORTIZ JOSE NARCISO SERGIO</v>
          </cell>
          <cell r="C761" t="str">
            <v>21S01804</v>
          </cell>
          <cell r="D761">
            <v>2356</v>
          </cell>
          <cell r="E761" t="str">
            <v>DICIEMBRE</v>
          </cell>
          <cell r="F761">
            <v>4</v>
          </cell>
          <cell r="G761">
            <v>314.13</v>
          </cell>
        </row>
        <row r="762">
          <cell r="A762">
            <v>2393</v>
          </cell>
          <cell r="B762" t="str">
            <v>ROSALES ORTIZ MARIA DEL CARMEN</v>
          </cell>
          <cell r="C762" t="str">
            <v>20A01821</v>
          </cell>
          <cell r="D762">
            <v>2253</v>
          </cell>
          <cell r="E762" t="str">
            <v>DICIEMBRE</v>
          </cell>
          <cell r="F762">
            <v>4</v>
          </cell>
          <cell r="G762">
            <v>300.39999999999998</v>
          </cell>
        </row>
        <row r="763">
          <cell r="A763">
            <v>2395</v>
          </cell>
          <cell r="B763" t="str">
            <v>ROSAS AMAYA ROSALIA</v>
          </cell>
          <cell r="C763" t="str">
            <v>27 Z T03805</v>
          </cell>
          <cell r="D763">
            <v>3081</v>
          </cell>
          <cell r="E763" t="str">
            <v>DICIEMBRE</v>
          </cell>
          <cell r="F763">
            <v>4</v>
          </cell>
          <cell r="G763">
            <v>410.8</v>
          </cell>
        </row>
        <row r="764">
          <cell r="A764">
            <v>5992</v>
          </cell>
          <cell r="B764" t="str">
            <v>ROSAS MEZA JULIAN</v>
          </cell>
          <cell r="C764" t="str">
            <v>19S01803</v>
          </cell>
          <cell r="D764">
            <v>2176</v>
          </cell>
          <cell r="E764" t="str">
            <v>DICIEMBRE</v>
          </cell>
          <cell r="F764">
            <v>4</v>
          </cell>
          <cell r="G764">
            <v>290.13</v>
          </cell>
        </row>
        <row r="765">
          <cell r="A765">
            <v>2402</v>
          </cell>
          <cell r="B765" t="str">
            <v>ROSAS PAZ ALEJANDRO</v>
          </cell>
          <cell r="C765" t="str">
            <v>23A03804</v>
          </cell>
          <cell r="D765">
            <v>2582</v>
          </cell>
          <cell r="E765" t="str">
            <v>DICIEMBRE</v>
          </cell>
          <cell r="F765">
            <v>4</v>
          </cell>
          <cell r="G765">
            <v>344.27</v>
          </cell>
        </row>
        <row r="766">
          <cell r="A766">
            <v>2403</v>
          </cell>
          <cell r="B766" t="str">
            <v>ROSAS RODRIGUEZ FELIPA</v>
          </cell>
          <cell r="C766" t="str">
            <v>21S01804</v>
          </cell>
          <cell r="D766">
            <v>2356</v>
          </cell>
          <cell r="E766" t="str">
            <v>DICIEMBRE</v>
          </cell>
          <cell r="F766">
            <v>4</v>
          </cell>
          <cell r="G766">
            <v>314.13</v>
          </cell>
        </row>
        <row r="767">
          <cell r="A767">
            <v>2411</v>
          </cell>
          <cell r="B767" t="str">
            <v>RUBIO AGUILAR PATRICIA ELENA</v>
          </cell>
          <cell r="C767" t="str">
            <v>24T03810</v>
          </cell>
          <cell r="D767">
            <v>2611</v>
          </cell>
          <cell r="E767" t="str">
            <v>DICIEMBRE</v>
          </cell>
          <cell r="F767">
            <v>4</v>
          </cell>
          <cell r="G767">
            <v>348.13</v>
          </cell>
        </row>
        <row r="768">
          <cell r="A768">
            <v>2416</v>
          </cell>
          <cell r="B768" t="str">
            <v>RUEDAS BARAJAS JOSE DE JESUS</v>
          </cell>
          <cell r="C768" t="str">
            <v>27 ZA T03823</v>
          </cell>
          <cell r="D768">
            <v>3168</v>
          </cell>
          <cell r="E768" t="str">
            <v>DICIEMBRE</v>
          </cell>
          <cell r="F768">
            <v>4</v>
          </cell>
          <cell r="G768">
            <v>422.4</v>
          </cell>
        </row>
        <row r="769">
          <cell r="A769">
            <v>2417</v>
          </cell>
          <cell r="B769" t="str">
            <v>RUFINO PE%A MARIA ELPIDIA</v>
          </cell>
          <cell r="C769" t="str">
            <v>19S01803</v>
          </cell>
          <cell r="D769">
            <v>2176</v>
          </cell>
          <cell r="E769" t="str">
            <v>DICIEMBRE</v>
          </cell>
          <cell r="F769">
            <v>4</v>
          </cell>
          <cell r="G769">
            <v>290.13</v>
          </cell>
        </row>
        <row r="770">
          <cell r="A770">
            <v>2425</v>
          </cell>
          <cell r="B770" t="str">
            <v>RUIZ MARTINEZ JUVENTINO</v>
          </cell>
          <cell r="C770" t="str">
            <v>27 S05810</v>
          </cell>
          <cell r="D770">
            <v>2994</v>
          </cell>
          <cell r="E770" t="str">
            <v>DICIEMBRE</v>
          </cell>
          <cell r="F770">
            <v>4</v>
          </cell>
          <cell r="G770">
            <v>399.2</v>
          </cell>
        </row>
        <row r="771">
          <cell r="A771">
            <v>2426</v>
          </cell>
          <cell r="B771" t="str">
            <v>RUIZ MENDOZA BENITO</v>
          </cell>
          <cell r="C771" t="str">
            <v>25A01806</v>
          </cell>
          <cell r="D771">
            <v>2733</v>
          </cell>
          <cell r="E771" t="str">
            <v>DICIEMBRE</v>
          </cell>
          <cell r="F771">
            <v>4</v>
          </cell>
          <cell r="G771">
            <v>364.4</v>
          </cell>
        </row>
        <row r="772">
          <cell r="A772">
            <v>2430</v>
          </cell>
          <cell r="B772" t="str">
            <v>SAAVEDRA ARGALLES CONCEPCION ARMIDA</v>
          </cell>
          <cell r="C772" t="str">
            <v>27 Z S08805</v>
          </cell>
          <cell r="D772">
            <v>3081</v>
          </cell>
          <cell r="E772" t="str">
            <v>DICIEMBRE</v>
          </cell>
          <cell r="F772">
            <v>4</v>
          </cell>
          <cell r="G772">
            <v>410.8</v>
          </cell>
        </row>
        <row r="773">
          <cell r="A773">
            <v>2431</v>
          </cell>
          <cell r="B773" t="str">
            <v>SAAVEDRA ARGALLES MARIA ESTHER</v>
          </cell>
          <cell r="C773" t="str">
            <v>27 Z T03805</v>
          </cell>
          <cell r="D773">
            <v>3081</v>
          </cell>
          <cell r="E773" t="str">
            <v>DICIEMBRE</v>
          </cell>
          <cell r="F773">
            <v>4</v>
          </cell>
          <cell r="G773">
            <v>410.8</v>
          </cell>
        </row>
        <row r="774">
          <cell r="A774">
            <v>6912</v>
          </cell>
          <cell r="B774" t="str">
            <v>SAAVEDRA TRONCOSO DOLORES</v>
          </cell>
          <cell r="C774" t="str">
            <v>19A02802</v>
          </cell>
          <cell r="D774">
            <v>2176</v>
          </cell>
          <cell r="E774" t="str">
            <v>DICIEMBRE</v>
          </cell>
          <cell r="F774">
            <v>4</v>
          </cell>
          <cell r="G774">
            <v>290.13</v>
          </cell>
        </row>
        <row r="775">
          <cell r="A775">
            <v>2436</v>
          </cell>
          <cell r="B775" t="str">
            <v>SAENZ MALDONADO FRANCISCO JOSE</v>
          </cell>
          <cell r="C775" t="str">
            <v>25S05803</v>
          </cell>
          <cell r="D775">
            <v>2733</v>
          </cell>
          <cell r="E775" t="str">
            <v>DICIEMBRE</v>
          </cell>
          <cell r="F775">
            <v>4</v>
          </cell>
          <cell r="G775">
            <v>364.4</v>
          </cell>
        </row>
        <row r="776">
          <cell r="A776">
            <v>2446</v>
          </cell>
          <cell r="B776" t="str">
            <v>SALAZAR NAVARRETE MARIA CONCEPCION</v>
          </cell>
          <cell r="C776" t="str">
            <v>27 Z T03812</v>
          </cell>
          <cell r="D776">
            <v>3081</v>
          </cell>
          <cell r="E776" t="str">
            <v>DICIEMBRE</v>
          </cell>
          <cell r="F776">
            <v>4</v>
          </cell>
          <cell r="G776">
            <v>410.8</v>
          </cell>
        </row>
        <row r="777">
          <cell r="A777">
            <v>2450</v>
          </cell>
          <cell r="B777" t="str">
            <v>SALAZAR TAFOYA ALMA ROSA</v>
          </cell>
          <cell r="C777" t="str">
            <v>25A01806</v>
          </cell>
          <cell r="D777">
            <v>2733</v>
          </cell>
          <cell r="E777" t="str">
            <v>DICIEMBRE</v>
          </cell>
          <cell r="F777">
            <v>4</v>
          </cell>
          <cell r="G777">
            <v>364.4</v>
          </cell>
        </row>
        <row r="778">
          <cell r="A778">
            <v>2451</v>
          </cell>
          <cell r="B778" t="str">
            <v>SALAZAR TAFOYA PEDRO ANTONIO</v>
          </cell>
          <cell r="C778" t="str">
            <v>23A03804</v>
          </cell>
          <cell r="D778">
            <v>2582</v>
          </cell>
          <cell r="E778" t="str">
            <v>DICIEMBRE</v>
          </cell>
          <cell r="F778">
            <v>4</v>
          </cell>
          <cell r="G778">
            <v>344.27</v>
          </cell>
        </row>
        <row r="779">
          <cell r="A779">
            <v>2459</v>
          </cell>
          <cell r="B779" t="str">
            <v>SALGADO OCAMPO MARIA DE LOURDES</v>
          </cell>
          <cell r="C779" t="str">
            <v>26A03805</v>
          </cell>
          <cell r="D779">
            <v>2860</v>
          </cell>
          <cell r="E779" t="str">
            <v>DICIEMBRE</v>
          </cell>
          <cell r="F779">
            <v>4</v>
          </cell>
          <cell r="G779">
            <v>381.33</v>
          </cell>
        </row>
        <row r="780">
          <cell r="A780">
            <v>2464</v>
          </cell>
          <cell r="B780" t="str">
            <v>SALINAS FLORES JOSE GUADALUPE</v>
          </cell>
          <cell r="C780" t="str">
            <v>27 Z A03806</v>
          </cell>
          <cell r="D780">
            <v>3081</v>
          </cell>
          <cell r="E780" t="str">
            <v>DICIEMBRE</v>
          </cell>
          <cell r="F780">
            <v>4</v>
          </cell>
          <cell r="G780">
            <v>410.8</v>
          </cell>
        </row>
        <row r="781">
          <cell r="A781">
            <v>2465</v>
          </cell>
          <cell r="B781" t="str">
            <v>SALINAS FRAUSTO MARIA SILVIA</v>
          </cell>
          <cell r="C781" t="str">
            <v>19T03807</v>
          </cell>
          <cell r="D781">
            <v>2176</v>
          </cell>
          <cell r="E781" t="str">
            <v>DICIEMBRE</v>
          </cell>
          <cell r="F781">
            <v>4</v>
          </cell>
          <cell r="G781">
            <v>290.13</v>
          </cell>
        </row>
        <row r="782">
          <cell r="A782">
            <v>2468</v>
          </cell>
          <cell r="B782" t="str">
            <v>SALINAS JIMENEZ MIGUEL</v>
          </cell>
          <cell r="C782" t="str">
            <v>27 S05810</v>
          </cell>
          <cell r="D782">
            <v>2994</v>
          </cell>
          <cell r="E782" t="str">
            <v>DICIEMBRE</v>
          </cell>
          <cell r="F782">
            <v>4</v>
          </cell>
          <cell r="G782">
            <v>399.2</v>
          </cell>
        </row>
        <row r="783">
          <cell r="A783">
            <v>2471</v>
          </cell>
          <cell r="B783" t="str">
            <v>SALOME . ROSA</v>
          </cell>
          <cell r="C783" t="str">
            <v>27 Z T03805</v>
          </cell>
          <cell r="D783">
            <v>3081</v>
          </cell>
          <cell r="E783" t="str">
            <v>DICIEMBRE</v>
          </cell>
          <cell r="F783">
            <v>4</v>
          </cell>
          <cell r="G783">
            <v>410.8</v>
          </cell>
        </row>
        <row r="784">
          <cell r="A784">
            <v>2473</v>
          </cell>
          <cell r="B784" t="str">
            <v>SAMANO PERALTA JUSTINO</v>
          </cell>
          <cell r="C784" t="str">
            <v>20S05805</v>
          </cell>
          <cell r="D784">
            <v>2253</v>
          </cell>
          <cell r="E784" t="str">
            <v>DICIEMBRE</v>
          </cell>
          <cell r="F784">
            <v>4</v>
          </cell>
          <cell r="G784">
            <v>300.39999999999998</v>
          </cell>
        </row>
        <row r="785">
          <cell r="A785">
            <v>2477</v>
          </cell>
          <cell r="B785" t="str">
            <v>SANCHEZ AGUILAR OLIVA</v>
          </cell>
          <cell r="C785" t="str">
            <v>26A03805</v>
          </cell>
          <cell r="D785">
            <v>2860</v>
          </cell>
          <cell r="E785" t="str">
            <v>DICIEMBRE</v>
          </cell>
          <cell r="F785">
            <v>4</v>
          </cell>
          <cell r="G785">
            <v>381.33</v>
          </cell>
        </row>
        <row r="786">
          <cell r="A786">
            <v>2481</v>
          </cell>
          <cell r="B786" t="str">
            <v>SANCHEZ BAENA CARLOS RAYMUNDO</v>
          </cell>
          <cell r="C786" t="str">
            <v>27 Z A03806</v>
          </cell>
          <cell r="D786">
            <v>3081</v>
          </cell>
          <cell r="E786" t="str">
            <v>DICIEMBRE</v>
          </cell>
          <cell r="F786">
            <v>4</v>
          </cell>
          <cell r="G786">
            <v>410.8</v>
          </cell>
        </row>
        <row r="787">
          <cell r="A787">
            <v>2482</v>
          </cell>
          <cell r="B787" t="str">
            <v>SANCHEZ BAENA VICTOR MANUEL</v>
          </cell>
          <cell r="C787" t="str">
            <v>25A01806</v>
          </cell>
          <cell r="D787">
            <v>2733</v>
          </cell>
          <cell r="E787" t="str">
            <v>DICIEMBRE</v>
          </cell>
          <cell r="F787">
            <v>4</v>
          </cell>
          <cell r="G787">
            <v>364.4</v>
          </cell>
        </row>
        <row r="788">
          <cell r="A788">
            <v>2485</v>
          </cell>
          <cell r="B788" t="str">
            <v>SANCHEZ CADENA FRANCISCA</v>
          </cell>
          <cell r="C788" t="str">
            <v>20S05805</v>
          </cell>
          <cell r="D788">
            <v>2253</v>
          </cell>
          <cell r="E788" t="str">
            <v>DICIEMBRE</v>
          </cell>
          <cell r="F788">
            <v>4</v>
          </cell>
          <cell r="G788">
            <v>300.39999999999998</v>
          </cell>
        </row>
        <row r="789">
          <cell r="A789">
            <v>2487</v>
          </cell>
          <cell r="B789" t="str">
            <v>SANCHEZ CARRASCO LAZARO</v>
          </cell>
          <cell r="C789" t="str">
            <v>26T03824</v>
          </cell>
          <cell r="D789">
            <v>2860</v>
          </cell>
          <cell r="E789" t="str">
            <v>DICIEMBRE</v>
          </cell>
          <cell r="F789">
            <v>4</v>
          </cell>
          <cell r="G789">
            <v>381.33</v>
          </cell>
        </row>
        <row r="790">
          <cell r="A790">
            <v>2491</v>
          </cell>
          <cell r="B790" t="str">
            <v>SANCHEZ CRUZ AZUARA TIBERIO</v>
          </cell>
          <cell r="C790" t="str">
            <v>26S08804</v>
          </cell>
          <cell r="D790">
            <v>2860</v>
          </cell>
          <cell r="E790" t="str">
            <v>DICIEMBRE</v>
          </cell>
          <cell r="F790">
            <v>4</v>
          </cell>
          <cell r="G790">
            <v>381.33</v>
          </cell>
        </row>
        <row r="791">
          <cell r="A791">
            <v>2504</v>
          </cell>
          <cell r="B791" t="str">
            <v>SANCHEZ HERNANDEZ ANTONIO</v>
          </cell>
          <cell r="C791" t="str">
            <v>25A01806</v>
          </cell>
          <cell r="D791">
            <v>2733</v>
          </cell>
          <cell r="E791" t="str">
            <v>DICIEMBRE</v>
          </cell>
          <cell r="F791">
            <v>4</v>
          </cell>
          <cell r="G791">
            <v>364.4</v>
          </cell>
        </row>
        <row r="792">
          <cell r="A792">
            <v>2505</v>
          </cell>
          <cell r="B792" t="str">
            <v>SANCHEZ HERNANDEZ BEATRIZ</v>
          </cell>
          <cell r="C792" t="str">
            <v>20A01821</v>
          </cell>
          <cell r="D792">
            <v>2253</v>
          </cell>
          <cell r="E792" t="str">
            <v>DICIEMBRE</v>
          </cell>
          <cell r="F792">
            <v>4</v>
          </cell>
          <cell r="G792">
            <v>300.39999999999998</v>
          </cell>
        </row>
        <row r="793">
          <cell r="A793">
            <v>2506</v>
          </cell>
          <cell r="B793" t="str">
            <v>SANCHEZ JIMENEZ ROBERTO</v>
          </cell>
          <cell r="C793" t="str">
            <v>27 Z T03805</v>
          </cell>
          <cell r="D793">
            <v>3081</v>
          </cell>
          <cell r="E793" t="str">
            <v>DICIEMBRE</v>
          </cell>
          <cell r="F793">
            <v>4</v>
          </cell>
          <cell r="G793">
            <v>410.8</v>
          </cell>
        </row>
        <row r="794">
          <cell r="A794">
            <v>2512</v>
          </cell>
          <cell r="B794" t="str">
            <v>SANCHEZ MARTINEZ OFELIA EUGENIA</v>
          </cell>
          <cell r="C794" t="str">
            <v>23S05806</v>
          </cell>
          <cell r="D794">
            <v>2582</v>
          </cell>
          <cell r="E794" t="str">
            <v>DICIEMBRE</v>
          </cell>
          <cell r="F794">
            <v>4</v>
          </cell>
          <cell r="G794">
            <v>344.27</v>
          </cell>
        </row>
        <row r="795">
          <cell r="A795">
            <v>2513</v>
          </cell>
          <cell r="B795" t="str">
            <v>SANCHEZ MENDEZ MARIA DE LOURDES</v>
          </cell>
          <cell r="C795" t="str">
            <v>21T05808</v>
          </cell>
          <cell r="D795">
            <v>2356</v>
          </cell>
          <cell r="E795" t="str">
            <v>DICIEMBRE</v>
          </cell>
          <cell r="F795">
            <v>4</v>
          </cell>
          <cell r="G795">
            <v>314.13</v>
          </cell>
        </row>
        <row r="796">
          <cell r="A796">
            <v>2523</v>
          </cell>
          <cell r="B796" t="str">
            <v>SANCHEZ RAMIREZ BIBIANA</v>
          </cell>
          <cell r="C796" t="str">
            <v>20A03803</v>
          </cell>
          <cell r="D796">
            <v>2253</v>
          </cell>
          <cell r="E796" t="str">
            <v>DICIEMBRE</v>
          </cell>
          <cell r="F796">
            <v>4</v>
          </cell>
          <cell r="G796">
            <v>300.39999999999998</v>
          </cell>
        </row>
        <row r="797">
          <cell r="A797">
            <v>4010</v>
          </cell>
          <cell r="B797" t="str">
            <v>SANCHEZ RAMIREZ JORGE ANTONIO</v>
          </cell>
          <cell r="C797" t="str">
            <v>21T05808</v>
          </cell>
          <cell r="D797">
            <v>2356</v>
          </cell>
          <cell r="E797" t="str">
            <v>DICIEMBRE</v>
          </cell>
          <cell r="F797">
            <v>4</v>
          </cell>
          <cell r="G797">
            <v>314.13</v>
          </cell>
        </row>
        <row r="798">
          <cell r="A798">
            <v>2524</v>
          </cell>
          <cell r="B798" t="str">
            <v>SANCHEZ RAMIREZ MARIA DE LOURDES</v>
          </cell>
          <cell r="C798" t="str">
            <v>19S01803</v>
          </cell>
          <cell r="D798">
            <v>2176</v>
          </cell>
          <cell r="E798" t="str">
            <v>DICIEMBRE</v>
          </cell>
          <cell r="F798">
            <v>4</v>
          </cell>
          <cell r="G798">
            <v>290.13</v>
          </cell>
        </row>
        <row r="799">
          <cell r="A799">
            <v>2527</v>
          </cell>
          <cell r="B799" t="str">
            <v>SANCHEZ SANCHEZ PAULA</v>
          </cell>
          <cell r="C799" t="str">
            <v>27 Z T03805</v>
          </cell>
          <cell r="D799">
            <v>3081</v>
          </cell>
          <cell r="E799" t="str">
            <v>DICIEMBRE</v>
          </cell>
          <cell r="F799">
            <v>4</v>
          </cell>
          <cell r="G799">
            <v>410.8</v>
          </cell>
        </row>
        <row r="800">
          <cell r="A800">
            <v>2530</v>
          </cell>
          <cell r="B800" t="str">
            <v>SANCHEZ SOTELO ZAIDA</v>
          </cell>
          <cell r="C800" t="str">
            <v>27 Z A03806</v>
          </cell>
          <cell r="D800">
            <v>3081</v>
          </cell>
          <cell r="E800" t="str">
            <v>DICIEMBRE</v>
          </cell>
          <cell r="F800">
            <v>4</v>
          </cell>
          <cell r="G800">
            <v>410.8</v>
          </cell>
        </row>
        <row r="801">
          <cell r="A801">
            <v>2532</v>
          </cell>
          <cell r="B801" t="str">
            <v>SANCHEZ VARGAS ANTONIA</v>
          </cell>
          <cell r="C801" t="str">
            <v>26T03824</v>
          </cell>
          <cell r="D801">
            <v>2860</v>
          </cell>
          <cell r="E801" t="str">
            <v>DICIEMBRE</v>
          </cell>
          <cell r="F801">
            <v>4</v>
          </cell>
          <cell r="G801">
            <v>381.33</v>
          </cell>
        </row>
        <row r="802">
          <cell r="A802">
            <v>2536</v>
          </cell>
          <cell r="B802" t="str">
            <v>SANDIN RODRIGUEZ BLANCA LUZ LETICIA</v>
          </cell>
          <cell r="C802" t="str">
            <v>19S01803</v>
          </cell>
          <cell r="D802">
            <v>2176</v>
          </cell>
          <cell r="E802" t="str">
            <v>DICIEMBRE</v>
          </cell>
          <cell r="F802">
            <v>4</v>
          </cell>
          <cell r="G802">
            <v>290.13</v>
          </cell>
        </row>
        <row r="803">
          <cell r="A803">
            <v>2547</v>
          </cell>
          <cell r="B803" t="str">
            <v>SANDOVAL . ANGEL</v>
          </cell>
          <cell r="C803" t="str">
            <v>27 Z T03805</v>
          </cell>
          <cell r="D803">
            <v>3081</v>
          </cell>
          <cell r="E803" t="str">
            <v>DICIEMBRE</v>
          </cell>
          <cell r="F803">
            <v>4</v>
          </cell>
          <cell r="G803">
            <v>410.8</v>
          </cell>
        </row>
        <row r="804">
          <cell r="A804">
            <v>2537</v>
          </cell>
          <cell r="B804" t="str">
            <v>SANDOVAL AGUSTIN MAURA</v>
          </cell>
          <cell r="C804" t="str">
            <v>21S01804</v>
          </cell>
          <cell r="D804">
            <v>2356</v>
          </cell>
          <cell r="E804" t="str">
            <v>DICIEMBRE</v>
          </cell>
          <cell r="F804">
            <v>4</v>
          </cell>
          <cell r="G804">
            <v>314.13</v>
          </cell>
        </row>
        <row r="805">
          <cell r="A805">
            <v>2538</v>
          </cell>
          <cell r="B805" t="str">
            <v>SANDOVAL CAMACHO DALIA ANGELES</v>
          </cell>
          <cell r="C805" t="str">
            <v>27 Z A03806</v>
          </cell>
          <cell r="D805">
            <v>3081</v>
          </cell>
          <cell r="E805" t="str">
            <v>DICIEMBRE</v>
          </cell>
          <cell r="F805">
            <v>4</v>
          </cell>
          <cell r="G805">
            <v>410.8</v>
          </cell>
        </row>
        <row r="806">
          <cell r="A806">
            <v>2540</v>
          </cell>
          <cell r="B806" t="str">
            <v>SANDOVAL LOPEZ ARTURO</v>
          </cell>
          <cell r="C806" t="str">
            <v>23T05807</v>
          </cell>
          <cell r="D806">
            <v>2582</v>
          </cell>
          <cell r="E806" t="str">
            <v>DICIEMBRE</v>
          </cell>
          <cell r="F806">
            <v>4</v>
          </cell>
          <cell r="G806">
            <v>344.27</v>
          </cell>
        </row>
        <row r="807">
          <cell r="A807">
            <v>2542</v>
          </cell>
          <cell r="B807" t="str">
            <v>SANDOVAL LOPEZ JOSE LUIS</v>
          </cell>
          <cell r="C807" t="str">
            <v>21T05808</v>
          </cell>
          <cell r="D807">
            <v>2356</v>
          </cell>
          <cell r="E807" t="str">
            <v>DICIEMBRE</v>
          </cell>
          <cell r="F807">
            <v>4</v>
          </cell>
          <cell r="G807">
            <v>314.13</v>
          </cell>
        </row>
        <row r="808">
          <cell r="A808">
            <v>2543</v>
          </cell>
          <cell r="B808" t="str">
            <v>SANDOVAL NOGUEZ MARIA LUISA</v>
          </cell>
          <cell r="C808" t="str">
            <v>27 ZA T03823</v>
          </cell>
          <cell r="D808">
            <v>3168</v>
          </cell>
          <cell r="E808" t="str">
            <v>DICIEMBRE</v>
          </cell>
          <cell r="F808">
            <v>4</v>
          </cell>
          <cell r="G808">
            <v>422.4</v>
          </cell>
        </row>
        <row r="809">
          <cell r="A809">
            <v>2549</v>
          </cell>
          <cell r="B809" t="str">
            <v>SANTAMARIA GONZALEZ MONICA</v>
          </cell>
          <cell r="C809" t="str">
            <v>24T03810</v>
          </cell>
          <cell r="D809">
            <v>2611</v>
          </cell>
          <cell r="E809" t="str">
            <v>DICIEMBRE</v>
          </cell>
          <cell r="F809">
            <v>4</v>
          </cell>
          <cell r="G809">
            <v>348.13</v>
          </cell>
        </row>
        <row r="810">
          <cell r="A810">
            <v>2550</v>
          </cell>
          <cell r="B810" t="str">
            <v>SANTIAGO HERNANDEZ MARIA DE JESUS LIDIA</v>
          </cell>
          <cell r="C810" t="str">
            <v>20A01821</v>
          </cell>
          <cell r="D810">
            <v>2253</v>
          </cell>
          <cell r="E810" t="str">
            <v>DICIEMBRE</v>
          </cell>
          <cell r="F810">
            <v>4</v>
          </cell>
          <cell r="G810">
            <v>300.39999999999998</v>
          </cell>
        </row>
        <row r="811">
          <cell r="A811">
            <v>2551</v>
          </cell>
          <cell r="B811" t="str">
            <v>SANTIAGO HERNANDEZ NABOR</v>
          </cell>
          <cell r="C811" t="str">
            <v>21A01805</v>
          </cell>
          <cell r="D811">
            <v>2356</v>
          </cell>
          <cell r="E811" t="str">
            <v>DICIEMBRE</v>
          </cell>
          <cell r="F811">
            <v>4</v>
          </cell>
          <cell r="G811">
            <v>314.13</v>
          </cell>
        </row>
        <row r="812">
          <cell r="A812">
            <v>2554</v>
          </cell>
          <cell r="B812" t="str">
            <v>SANTIESTEBAN MACARIO CLAUDIA</v>
          </cell>
          <cell r="C812" t="str">
            <v>22T03803</v>
          </cell>
          <cell r="D812">
            <v>2466</v>
          </cell>
          <cell r="E812" t="str">
            <v>DICIEMBRE</v>
          </cell>
          <cell r="F812">
            <v>4</v>
          </cell>
          <cell r="G812">
            <v>328.8</v>
          </cell>
        </row>
        <row r="813">
          <cell r="A813">
            <v>2562</v>
          </cell>
          <cell r="B813" t="str">
            <v>SANTOS PADILLA CLAUDIA</v>
          </cell>
          <cell r="C813" t="str">
            <v>21A01805</v>
          </cell>
          <cell r="D813">
            <v>2356</v>
          </cell>
          <cell r="E813" t="str">
            <v>DICIEMBRE</v>
          </cell>
          <cell r="F813">
            <v>4</v>
          </cell>
          <cell r="G813">
            <v>314.13</v>
          </cell>
        </row>
        <row r="814">
          <cell r="A814">
            <v>2564</v>
          </cell>
          <cell r="B814" t="str">
            <v>SANTOS VALDES GUADALUPE</v>
          </cell>
          <cell r="C814" t="str">
            <v>23A03804</v>
          </cell>
          <cell r="D814">
            <v>2582</v>
          </cell>
          <cell r="E814" t="str">
            <v>DICIEMBRE</v>
          </cell>
          <cell r="F814">
            <v>4</v>
          </cell>
          <cell r="G814">
            <v>344.27</v>
          </cell>
        </row>
        <row r="815">
          <cell r="A815">
            <v>2575</v>
          </cell>
          <cell r="B815" t="str">
            <v>SEGOVIA URBINA ROSA MARIA</v>
          </cell>
          <cell r="C815" t="str">
            <v>27 A01807</v>
          </cell>
          <cell r="D815">
            <v>2994</v>
          </cell>
          <cell r="E815" t="str">
            <v>DICIEMBRE</v>
          </cell>
          <cell r="F815">
            <v>4</v>
          </cell>
          <cell r="G815">
            <v>399.2</v>
          </cell>
        </row>
        <row r="816">
          <cell r="A816">
            <v>2582</v>
          </cell>
          <cell r="B816" t="str">
            <v>SERRANO ROMERO ISABEL</v>
          </cell>
          <cell r="C816" t="str">
            <v>23A03804</v>
          </cell>
          <cell r="D816">
            <v>2582</v>
          </cell>
          <cell r="E816" t="str">
            <v>DICIEMBRE</v>
          </cell>
          <cell r="F816">
            <v>4</v>
          </cell>
          <cell r="G816">
            <v>344.27</v>
          </cell>
        </row>
        <row r="817">
          <cell r="A817">
            <v>2583</v>
          </cell>
          <cell r="B817" t="str">
            <v>SERRANO SORIA MARIA DEL CARMEN</v>
          </cell>
          <cell r="C817" t="str">
            <v>27 Z A03806</v>
          </cell>
          <cell r="D817">
            <v>3081</v>
          </cell>
          <cell r="E817" t="str">
            <v>DICIEMBRE</v>
          </cell>
          <cell r="F817">
            <v>4</v>
          </cell>
          <cell r="G817">
            <v>410.8</v>
          </cell>
        </row>
        <row r="818">
          <cell r="A818">
            <v>2585</v>
          </cell>
          <cell r="B818" t="str">
            <v>SIERRA HINOJOSA BLANCA SOFIA</v>
          </cell>
          <cell r="C818" t="str">
            <v>27 Z T03805</v>
          </cell>
          <cell r="D818">
            <v>3081</v>
          </cell>
          <cell r="E818" t="str">
            <v>DICIEMBRE</v>
          </cell>
          <cell r="F818">
            <v>4</v>
          </cell>
          <cell r="G818">
            <v>410.8</v>
          </cell>
        </row>
        <row r="819">
          <cell r="A819">
            <v>2589</v>
          </cell>
          <cell r="B819" t="str">
            <v>SILVA CAMACHO JOSE LUIS</v>
          </cell>
          <cell r="C819" t="str">
            <v>23A03804</v>
          </cell>
          <cell r="D819">
            <v>2582</v>
          </cell>
          <cell r="E819" t="str">
            <v>DICIEMBRE</v>
          </cell>
          <cell r="F819">
            <v>4</v>
          </cell>
          <cell r="G819">
            <v>344.27</v>
          </cell>
        </row>
        <row r="820">
          <cell r="A820">
            <v>2590</v>
          </cell>
          <cell r="B820" t="str">
            <v>SILVA CERVERA MARIA ELENA</v>
          </cell>
          <cell r="C820" t="str">
            <v>26A03805</v>
          </cell>
          <cell r="D820">
            <v>2860</v>
          </cell>
          <cell r="E820" t="str">
            <v>DICIEMBRE</v>
          </cell>
          <cell r="F820">
            <v>4</v>
          </cell>
          <cell r="G820">
            <v>381.33</v>
          </cell>
        </row>
        <row r="821">
          <cell r="A821">
            <v>2592</v>
          </cell>
          <cell r="B821" t="str">
            <v>SILVA MAGA%A MARIA DEL CONSUELO</v>
          </cell>
          <cell r="C821" t="str">
            <v>22T03803</v>
          </cell>
          <cell r="D821">
            <v>2466</v>
          </cell>
          <cell r="E821" t="str">
            <v>DICIEMBRE</v>
          </cell>
          <cell r="F821">
            <v>4</v>
          </cell>
          <cell r="G821">
            <v>328.8</v>
          </cell>
        </row>
        <row r="822">
          <cell r="A822">
            <v>2595</v>
          </cell>
          <cell r="B822" t="str">
            <v>SILVA RIQUER ROXANA</v>
          </cell>
          <cell r="C822" t="str">
            <v>21A01805</v>
          </cell>
          <cell r="D822">
            <v>2356</v>
          </cell>
          <cell r="E822" t="str">
            <v>DICIEMBRE</v>
          </cell>
          <cell r="F822">
            <v>4</v>
          </cell>
          <cell r="G822">
            <v>314.13</v>
          </cell>
        </row>
        <row r="823">
          <cell r="A823">
            <v>2601</v>
          </cell>
          <cell r="B823" t="str">
            <v>SOLIS GABINO ANA MARIA</v>
          </cell>
          <cell r="C823" t="str">
            <v>21A01805</v>
          </cell>
          <cell r="D823">
            <v>2356</v>
          </cell>
          <cell r="E823" t="str">
            <v>DICIEMBRE</v>
          </cell>
          <cell r="F823">
            <v>4</v>
          </cell>
          <cell r="G823">
            <v>314.13</v>
          </cell>
        </row>
        <row r="824">
          <cell r="A824">
            <v>2603</v>
          </cell>
          <cell r="B824" t="str">
            <v>SOLIS MU%OZ MARINA</v>
          </cell>
          <cell r="C824" t="str">
            <v>21A01805</v>
          </cell>
          <cell r="D824">
            <v>2356</v>
          </cell>
          <cell r="E824" t="str">
            <v>DICIEMBRE</v>
          </cell>
          <cell r="F824">
            <v>4</v>
          </cell>
          <cell r="G824">
            <v>314.13</v>
          </cell>
        </row>
        <row r="825">
          <cell r="A825">
            <v>2604</v>
          </cell>
          <cell r="B825" t="str">
            <v>SOLIS PADILLA BENJAMIN</v>
          </cell>
          <cell r="C825" t="str">
            <v>23A03804</v>
          </cell>
          <cell r="D825">
            <v>2582</v>
          </cell>
          <cell r="E825" t="str">
            <v>DICIEMBRE</v>
          </cell>
          <cell r="F825">
            <v>4</v>
          </cell>
          <cell r="G825">
            <v>344.27</v>
          </cell>
        </row>
        <row r="826">
          <cell r="A826">
            <v>2607</v>
          </cell>
          <cell r="B826" t="str">
            <v>SOSA CHAVEZ GERARDO</v>
          </cell>
          <cell r="C826" t="str">
            <v>19S01803</v>
          </cell>
          <cell r="D826">
            <v>2176</v>
          </cell>
          <cell r="E826" t="str">
            <v>DICIEMBRE</v>
          </cell>
          <cell r="F826">
            <v>4</v>
          </cell>
          <cell r="G826">
            <v>290.13</v>
          </cell>
        </row>
        <row r="827">
          <cell r="A827">
            <v>2609</v>
          </cell>
          <cell r="B827" t="str">
            <v>SOSA RAMOS ROSALVA</v>
          </cell>
          <cell r="C827" t="str">
            <v>22T03803</v>
          </cell>
          <cell r="D827">
            <v>2466</v>
          </cell>
          <cell r="E827" t="str">
            <v>DICIEMBRE</v>
          </cell>
          <cell r="F827">
            <v>4</v>
          </cell>
          <cell r="G827">
            <v>328.8</v>
          </cell>
        </row>
        <row r="828">
          <cell r="A828">
            <v>2611</v>
          </cell>
          <cell r="B828" t="str">
            <v>SOTO CERVANTES SOCORRO</v>
          </cell>
          <cell r="C828" t="str">
            <v>26A03805</v>
          </cell>
          <cell r="D828">
            <v>2860</v>
          </cell>
          <cell r="E828" t="str">
            <v>DICIEMBRE</v>
          </cell>
          <cell r="F828">
            <v>4</v>
          </cell>
          <cell r="G828">
            <v>381.33</v>
          </cell>
        </row>
        <row r="829">
          <cell r="A829">
            <v>8188</v>
          </cell>
          <cell r="B829" t="str">
            <v>SUAREZ GALINDO BEATRIZ</v>
          </cell>
          <cell r="C829" t="str">
            <v>21A01805</v>
          </cell>
          <cell r="D829">
            <v>2356</v>
          </cell>
          <cell r="E829" t="str">
            <v>DICIEMBRE</v>
          </cell>
          <cell r="F829">
            <v>4</v>
          </cell>
          <cell r="G829">
            <v>314.13</v>
          </cell>
        </row>
        <row r="830">
          <cell r="A830">
            <v>2614</v>
          </cell>
          <cell r="B830" t="str">
            <v>SUAREZ GUTIERREZ BERTHA ARACELI</v>
          </cell>
          <cell r="C830" t="str">
            <v>27 Z T03805</v>
          </cell>
          <cell r="D830">
            <v>3081</v>
          </cell>
          <cell r="E830" t="str">
            <v>DICIEMBRE</v>
          </cell>
          <cell r="F830">
            <v>4</v>
          </cell>
          <cell r="G830">
            <v>410.8</v>
          </cell>
        </row>
        <row r="831">
          <cell r="A831">
            <v>2617</v>
          </cell>
          <cell r="B831" t="str">
            <v>SUAREZ OSSIO GABRIELA</v>
          </cell>
          <cell r="C831" t="str">
            <v>23A03804</v>
          </cell>
          <cell r="D831">
            <v>2582</v>
          </cell>
          <cell r="E831" t="str">
            <v>DICIEMBRE</v>
          </cell>
          <cell r="F831">
            <v>4</v>
          </cell>
          <cell r="G831">
            <v>344.27</v>
          </cell>
        </row>
        <row r="832">
          <cell r="A832">
            <v>2619</v>
          </cell>
          <cell r="B832" t="str">
            <v>SUAREZ ROMERO MARIA ANTONIA</v>
          </cell>
          <cell r="C832" t="str">
            <v>23A03804</v>
          </cell>
          <cell r="D832">
            <v>2582</v>
          </cell>
          <cell r="E832" t="str">
            <v>DICIEMBRE</v>
          </cell>
          <cell r="F832">
            <v>4</v>
          </cell>
          <cell r="G832">
            <v>344.27</v>
          </cell>
        </row>
        <row r="833">
          <cell r="A833">
            <v>2620</v>
          </cell>
          <cell r="B833" t="str">
            <v>SUASTEGUI BLANCO ARACELI</v>
          </cell>
          <cell r="C833" t="str">
            <v>21A01805</v>
          </cell>
          <cell r="D833">
            <v>2356</v>
          </cell>
          <cell r="E833" t="str">
            <v>DICIEMBRE</v>
          </cell>
          <cell r="F833">
            <v>4</v>
          </cell>
          <cell r="G833">
            <v>314.13</v>
          </cell>
        </row>
        <row r="834">
          <cell r="A834">
            <v>2621</v>
          </cell>
          <cell r="B834" t="str">
            <v>SUMARAN MARQUEZ ISRAEL</v>
          </cell>
          <cell r="C834" t="str">
            <v>27 Z S08805</v>
          </cell>
          <cell r="D834">
            <v>3081</v>
          </cell>
          <cell r="E834" t="str">
            <v>DICIEMBRE</v>
          </cell>
          <cell r="F834">
            <v>4</v>
          </cell>
          <cell r="G834">
            <v>410.8</v>
          </cell>
        </row>
        <row r="835">
          <cell r="A835">
            <v>2626</v>
          </cell>
          <cell r="B835" t="str">
            <v>TAPIA GONZALEZ ESTELA</v>
          </cell>
          <cell r="C835" t="str">
            <v>20A03803</v>
          </cell>
          <cell r="D835">
            <v>2253</v>
          </cell>
          <cell r="E835" t="str">
            <v>DICIEMBRE</v>
          </cell>
          <cell r="F835">
            <v>4</v>
          </cell>
          <cell r="G835">
            <v>300.39999999999998</v>
          </cell>
        </row>
        <row r="836">
          <cell r="A836">
            <v>2640</v>
          </cell>
          <cell r="B836" t="str">
            <v>TELLEZ GIRON AGUILAR LETICIA</v>
          </cell>
          <cell r="C836" t="str">
            <v>27 Z T03812</v>
          </cell>
          <cell r="D836">
            <v>3081</v>
          </cell>
          <cell r="E836" t="str">
            <v>DICIEMBRE</v>
          </cell>
          <cell r="F836">
            <v>4</v>
          </cell>
          <cell r="G836">
            <v>410.8</v>
          </cell>
        </row>
        <row r="837">
          <cell r="A837">
            <v>2643</v>
          </cell>
          <cell r="B837" t="str">
            <v>TELLEZ GIRON Y GUADARRAMA AGUSTIN</v>
          </cell>
          <cell r="C837" t="str">
            <v>27 ZA T03823</v>
          </cell>
          <cell r="D837">
            <v>3168</v>
          </cell>
          <cell r="E837" t="str">
            <v>DICIEMBRE</v>
          </cell>
          <cell r="F837">
            <v>4</v>
          </cell>
          <cell r="G837">
            <v>422.4</v>
          </cell>
        </row>
        <row r="838">
          <cell r="A838">
            <v>2636</v>
          </cell>
          <cell r="B838" t="str">
            <v>TELLEZ RUIZ EVANGELINA</v>
          </cell>
          <cell r="C838" t="str">
            <v>20A01821</v>
          </cell>
          <cell r="D838">
            <v>2253</v>
          </cell>
          <cell r="E838" t="str">
            <v>DICIEMBRE</v>
          </cell>
          <cell r="F838">
            <v>4</v>
          </cell>
          <cell r="G838">
            <v>300.39999999999998</v>
          </cell>
        </row>
        <row r="839">
          <cell r="A839">
            <v>2637</v>
          </cell>
          <cell r="B839" t="str">
            <v>TELLEZ TAPIA MARIBEL</v>
          </cell>
          <cell r="C839" t="str">
            <v>19S01803</v>
          </cell>
          <cell r="D839">
            <v>2176</v>
          </cell>
          <cell r="E839" t="str">
            <v>DICIEMBRE</v>
          </cell>
          <cell r="F839">
            <v>4</v>
          </cell>
          <cell r="G839">
            <v>290.13</v>
          </cell>
        </row>
        <row r="840">
          <cell r="A840">
            <v>2647</v>
          </cell>
          <cell r="B840" t="str">
            <v>TEODORO SANCHEZ ANGELICA</v>
          </cell>
          <cell r="C840" t="str">
            <v>19S01803</v>
          </cell>
          <cell r="D840">
            <v>2176</v>
          </cell>
          <cell r="E840" t="str">
            <v>DICIEMBRE</v>
          </cell>
          <cell r="F840">
            <v>4</v>
          </cell>
          <cell r="G840">
            <v>290.13</v>
          </cell>
        </row>
        <row r="841">
          <cell r="A841">
            <v>2648</v>
          </cell>
          <cell r="B841" t="str">
            <v>TEODORO SANCHEZ VIRGINIA</v>
          </cell>
          <cell r="C841" t="str">
            <v>23A03804</v>
          </cell>
          <cell r="D841">
            <v>2582</v>
          </cell>
          <cell r="E841" t="str">
            <v>DICIEMBRE</v>
          </cell>
          <cell r="F841">
            <v>4</v>
          </cell>
          <cell r="G841">
            <v>344.27</v>
          </cell>
        </row>
        <row r="842">
          <cell r="A842">
            <v>2649</v>
          </cell>
          <cell r="B842" t="str">
            <v>TERAN FERRETIS ONIA MARIA</v>
          </cell>
          <cell r="C842" t="str">
            <v>26A03805</v>
          </cell>
          <cell r="D842">
            <v>2860</v>
          </cell>
          <cell r="E842" t="str">
            <v>DICIEMBRE</v>
          </cell>
          <cell r="F842">
            <v>4</v>
          </cell>
          <cell r="G842">
            <v>381.33</v>
          </cell>
        </row>
        <row r="843">
          <cell r="A843">
            <v>2654</v>
          </cell>
          <cell r="B843" t="str">
            <v>TINAJERO MU%OZ CARLOS</v>
          </cell>
          <cell r="C843" t="str">
            <v>27 ZA T03823</v>
          </cell>
          <cell r="D843">
            <v>3168</v>
          </cell>
          <cell r="E843" t="str">
            <v>DICIEMBRE</v>
          </cell>
          <cell r="F843">
            <v>4</v>
          </cell>
          <cell r="G843">
            <v>422.4</v>
          </cell>
        </row>
        <row r="844">
          <cell r="A844">
            <v>2660</v>
          </cell>
          <cell r="B844" t="str">
            <v>TORRES AGUILAR LETICIA GUADALUPE</v>
          </cell>
          <cell r="C844" t="str">
            <v>22T03803</v>
          </cell>
          <cell r="D844">
            <v>2466</v>
          </cell>
          <cell r="E844" t="str">
            <v>DICIEMBRE</v>
          </cell>
          <cell r="F844">
            <v>4</v>
          </cell>
          <cell r="G844">
            <v>328.8</v>
          </cell>
        </row>
        <row r="845">
          <cell r="A845">
            <v>2661</v>
          </cell>
          <cell r="B845" t="str">
            <v>TORRES BADILLO GUILLERMINA</v>
          </cell>
          <cell r="C845" t="str">
            <v>27 ZA T03823</v>
          </cell>
          <cell r="D845">
            <v>3168</v>
          </cell>
          <cell r="E845" t="str">
            <v>DICIEMBRE</v>
          </cell>
          <cell r="F845">
            <v>4</v>
          </cell>
          <cell r="G845">
            <v>422.4</v>
          </cell>
        </row>
        <row r="846">
          <cell r="A846">
            <v>2662</v>
          </cell>
          <cell r="B846" t="str">
            <v>TORRES BALTAZAR ROBERTO</v>
          </cell>
          <cell r="C846" t="str">
            <v>19S01803</v>
          </cell>
          <cell r="D846">
            <v>2176</v>
          </cell>
          <cell r="E846" t="str">
            <v>DICIEMBRE</v>
          </cell>
          <cell r="F846">
            <v>4</v>
          </cell>
          <cell r="G846">
            <v>290.13</v>
          </cell>
        </row>
        <row r="847">
          <cell r="A847">
            <v>7732</v>
          </cell>
          <cell r="B847" t="str">
            <v>TORRES GALVAN LAURA ANGELICA</v>
          </cell>
          <cell r="C847" t="str">
            <v>20A01821</v>
          </cell>
          <cell r="D847">
            <v>2253</v>
          </cell>
          <cell r="E847" t="str">
            <v>DICIEMBRE</v>
          </cell>
          <cell r="F847">
            <v>4</v>
          </cell>
          <cell r="G847">
            <v>300.39999999999998</v>
          </cell>
        </row>
        <row r="848">
          <cell r="A848">
            <v>2668</v>
          </cell>
          <cell r="B848" t="str">
            <v>TORRES GARCIA NATIVIDAD</v>
          </cell>
          <cell r="C848" t="str">
            <v>19S01803</v>
          </cell>
          <cell r="D848">
            <v>2176</v>
          </cell>
          <cell r="E848" t="str">
            <v>DICIEMBRE</v>
          </cell>
          <cell r="F848">
            <v>4</v>
          </cell>
          <cell r="G848">
            <v>290.13</v>
          </cell>
        </row>
        <row r="849">
          <cell r="A849">
            <v>2671</v>
          </cell>
          <cell r="B849" t="str">
            <v>TORRES LAUYOLA NARCISO</v>
          </cell>
          <cell r="C849" t="str">
            <v>22T03803</v>
          </cell>
          <cell r="D849">
            <v>2466</v>
          </cell>
          <cell r="E849" t="str">
            <v>DICIEMBRE</v>
          </cell>
          <cell r="F849">
            <v>4</v>
          </cell>
          <cell r="G849">
            <v>328.8</v>
          </cell>
        </row>
        <row r="850">
          <cell r="A850">
            <v>5017</v>
          </cell>
          <cell r="B850" t="str">
            <v>TORRES RAMIREZ ALFONSO</v>
          </cell>
          <cell r="C850" t="str">
            <v>27 Z T03805</v>
          </cell>
          <cell r="D850">
            <v>3081</v>
          </cell>
          <cell r="E850" t="str">
            <v>DICIEMBRE</v>
          </cell>
          <cell r="F850">
            <v>4</v>
          </cell>
          <cell r="G850">
            <v>410.8</v>
          </cell>
        </row>
        <row r="851">
          <cell r="A851">
            <v>2685</v>
          </cell>
          <cell r="B851" t="str">
            <v>TREJO GARCIA JUAN FRANCISCO</v>
          </cell>
          <cell r="C851" t="str">
            <v>23T05807</v>
          </cell>
          <cell r="D851">
            <v>2582</v>
          </cell>
          <cell r="E851" t="str">
            <v>DICIEMBRE</v>
          </cell>
          <cell r="F851">
            <v>4</v>
          </cell>
          <cell r="G851">
            <v>344.27</v>
          </cell>
        </row>
        <row r="852">
          <cell r="A852">
            <v>2690</v>
          </cell>
          <cell r="B852" t="str">
            <v>TREJO MEJIA MARIA DEL REFUGIO</v>
          </cell>
          <cell r="C852" t="str">
            <v>20S03802</v>
          </cell>
          <cell r="D852">
            <v>2253</v>
          </cell>
          <cell r="E852" t="str">
            <v>DICIEMBRE</v>
          </cell>
          <cell r="F852">
            <v>4</v>
          </cell>
          <cell r="G852">
            <v>300.39999999999998</v>
          </cell>
        </row>
        <row r="853">
          <cell r="A853">
            <v>2700</v>
          </cell>
          <cell r="B853" t="str">
            <v>TRISTAN BLANCO PEDRO</v>
          </cell>
          <cell r="C853" t="str">
            <v>21S01804</v>
          </cell>
          <cell r="D853">
            <v>2356</v>
          </cell>
          <cell r="E853" t="str">
            <v>DICIEMBRE</v>
          </cell>
          <cell r="F853">
            <v>4</v>
          </cell>
          <cell r="G853">
            <v>314.13</v>
          </cell>
        </row>
        <row r="854">
          <cell r="A854">
            <v>2701</v>
          </cell>
          <cell r="B854" t="str">
            <v>TRUJILLO FRANCO JOSE ANTONIO</v>
          </cell>
          <cell r="C854" t="str">
            <v>27 Z S08805</v>
          </cell>
          <cell r="D854">
            <v>3081</v>
          </cell>
          <cell r="E854" t="str">
            <v>DICIEMBRE</v>
          </cell>
          <cell r="F854">
            <v>4</v>
          </cell>
          <cell r="G854">
            <v>410.8</v>
          </cell>
        </row>
        <row r="855">
          <cell r="A855">
            <v>9471</v>
          </cell>
          <cell r="B855" t="str">
            <v>TRUJILLO GIRON YURI ALEXIS</v>
          </cell>
          <cell r="C855" t="str">
            <v>19S01803</v>
          </cell>
          <cell r="D855">
            <v>2176</v>
          </cell>
          <cell r="E855" t="str">
            <v>DICIEMBRE</v>
          </cell>
          <cell r="F855">
            <v>4</v>
          </cell>
          <cell r="G855">
            <v>290.13</v>
          </cell>
        </row>
        <row r="856">
          <cell r="A856">
            <v>2704</v>
          </cell>
          <cell r="B856" t="str">
            <v>TRUJILLO MORALES JULIO CESAR</v>
          </cell>
          <cell r="C856" t="str">
            <v>20A03803</v>
          </cell>
          <cell r="D856">
            <v>2253</v>
          </cell>
          <cell r="E856" t="str">
            <v>DICIEMBRE</v>
          </cell>
          <cell r="F856">
            <v>4</v>
          </cell>
          <cell r="G856">
            <v>300.39999999999998</v>
          </cell>
        </row>
        <row r="857">
          <cell r="A857">
            <v>2707</v>
          </cell>
          <cell r="B857" t="str">
            <v>TURNER ESPINOSA MARIA DEL PILAR</v>
          </cell>
          <cell r="C857" t="str">
            <v>21A01805</v>
          </cell>
          <cell r="D857">
            <v>2356</v>
          </cell>
          <cell r="E857" t="str">
            <v>DICIEMBRE</v>
          </cell>
          <cell r="F857">
            <v>4</v>
          </cell>
          <cell r="G857">
            <v>314.13</v>
          </cell>
        </row>
        <row r="858">
          <cell r="A858">
            <v>2720</v>
          </cell>
          <cell r="B858" t="str">
            <v>UTRERA BARRADAS JUANA</v>
          </cell>
          <cell r="C858" t="str">
            <v>26A03805</v>
          </cell>
          <cell r="D858">
            <v>2860</v>
          </cell>
          <cell r="E858" t="str">
            <v>DICIEMBRE</v>
          </cell>
          <cell r="F858">
            <v>4</v>
          </cell>
          <cell r="G858">
            <v>381.33</v>
          </cell>
        </row>
        <row r="859">
          <cell r="A859">
            <v>2723</v>
          </cell>
          <cell r="B859" t="str">
            <v>VALDES VILCHIS MARIA DEL CONSUELO</v>
          </cell>
          <cell r="C859" t="str">
            <v>27 Z T03805</v>
          </cell>
          <cell r="D859">
            <v>3081</v>
          </cell>
          <cell r="E859" t="str">
            <v>DICIEMBRE</v>
          </cell>
          <cell r="F859">
            <v>4</v>
          </cell>
          <cell r="G859">
            <v>410.8</v>
          </cell>
        </row>
        <row r="860">
          <cell r="A860">
            <v>2724</v>
          </cell>
          <cell r="B860" t="str">
            <v>VALDESPINO CAMACHO EDUWIGES</v>
          </cell>
          <cell r="C860" t="str">
            <v>27 Z A03806</v>
          </cell>
          <cell r="D860">
            <v>3081</v>
          </cell>
          <cell r="E860" t="str">
            <v>DICIEMBRE</v>
          </cell>
          <cell r="F860">
            <v>4</v>
          </cell>
          <cell r="G860">
            <v>410.8</v>
          </cell>
        </row>
        <row r="861">
          <cell r="A861">
            <v>2725</v>
          </cell>
          <cell r="B861" t="str">
            <v>VALDESPINO LOPEZ MARIA GUADALUPE</v>
          </cell>
          <cell r="C861" t="str">
            <v>23A03804</v>
          </cell>
          <cell r="D861">
            <v>2582</v>
          </cell>
          <cell r="E861" t="str">
            <v>DICIEMBRE</v>
          </cell>
          <cell r="F861">
            <v>4</v>
          </cell>
          <cell r="G861">
            <v>344.27</v>
          </cell>
        </row>
        <row r="862">
          <cell r="A862">
            <v>2728</v>
          </cell>
          <cell r="B862" t="str">
            <v>VALDEZ NICOLAS TOMAS</v>
          </cell>
          <cell r="C862" t="str">
            <v>22T03803</v>
          </cell>
          <cell r="D862">
            <v>2466</v>
          </cell>
          <cell r="E862" t="str">
            <v>DICIEMBRE</v>
          </cell>
          <cell r="F862">
            <v>4</v>
          </cell>
          <cell r="G862">
            <v>328.8</v>
          </cell>
        </row>
        <row r="863">
          <cell r="A863">
            <v>2737</v>
          </cell>
          <cell r="B863" t="str">
            <v>VALENCIA MONTE ALEGRE JOSE ENRIQUE DOMINGO</v>
          </cell>
          <cell r="C863" t="str">
            <v>27 ZA T03823</v>
          </cell>
          <cell r="D863">
            <v>3168</v>
          </cell>
          <cell r="E863" t="str">
            <v>DICIEMBRE</v>
          </cell>
          <cell r="F863">
            <v>4</v>
          </cell>
          <cell r="G863">
            <v>422.4</v>
          </cell>
        </row>
        <row r="864">
          <cell r="A864">
            <v>2738</v>
          </cell>
          <cell r="B864" t="str">
            <v>VALENCIA MORALES ALEJANDRO</v>
          </cell>
          <cell r="C864" t="str">
            <v>21A01805</v>
          </cell>
          <cell r="D864">
            <v>2356</v>
          </cell>
          <cell r="E864" t="str">
            <v>DICIEMBRE</v>
          </cell>
          <cell r="F864">
            <v>4</v>
          </cell>
          <cell r="G864">
            <v>314.13</v>
          </cell>
        </row>
        <row r="865">
          <cell r="A865">
            <v>2742</v>
          </cell>
          <cell r="B865" t="str">
            <v>VALERIANO BECERRIL PEDRO</v>
          </cell>
          <cell r="C865" t="str">
            <v>27 Z T03812</v>
          </cell>
          <cell r="D865">
            <v>3081</v>
          </cell>
          <cell r="E865" t="str">
            <v>DICIEMBRE</v>
          </cell>
          <cell r="F865">
            <v>4</v>
          </cell>
          <cell r="G865">
            <v>410.8</v>
          </cell>
        </row>
        <row r="866">
          <cell r="A866">
            <v>2743</v>
          </cell>
          <cell r="B866" t="str">
            <v>VALERIANO PACHECO IRMA</v>
          </cell>
          <cell r="C866" t="str">
            <v>21A01805</v>
          </cell>
          <cell r="D866">
            <v>2356</v>
          </cell>
          <cell r="E866" t="str">
            <v>DICIEMBRE</v>
          </cell>
          <cell r="F866">
            <v>4</v>
          </cell>
          <cell r="G866">
            <v>314.13</v>
          </cell>
        </row>
        <row r="867">
          <cell r="A867">
            <v>2745</v>
          </cell>
          <cell r="B867" t="str">
            <v>VALERO ROLDAN MARIA GUADALUPE</v>
          </cell>
          <cell r="C867" t="str">
            <v>26A03805</v>
          </cell>
          <cell r="D867">
            <v>2860</v>
          </cell>
          <cell r="E867" t="str">
            <v>DICIEMBRE</v>
          </cell>
          <cell r="F867">
            <v>4</v>
          </cell>
          <cell r="G867">
            <v>381.33</v>
          </cell>
        </row>
        <row r="868">
          <cell r="A868">
            <v>2746</v>
          </cell>
          <cell r="B868" t="str">
            <v>VALERO SALAZAR PATRICIA</v>
          </cell>
          <cell r="C868" t="str">
            <v>27 Z T03812</v>
          </cell>
          <cell r="D868">
            <v>3081</v>
          </cell>
          <cell r="E868" t="str">
            <v>DICIEMBRE</v>
          </cell>
          <cell r="F868">
            <v>4</v>
          </cell>
          <cell r="G868">
            <v>410.8</v>
          </cell>
        </row>
        <row r="869">
          <cell r="A869">
            <v>2757</v>
          </cell>
          <cell r="B869" t="str">
            <v>VARGAS COLIN MARIA DEL CARMEN</v>
          </cell>
          <cell r="C869" t="str">
            <v>19S01803</v>
          </cell>
          <cell r="D869">
            <v>2176</v>
          </cell>
          <cell r="E869" t="str">
            <v>DICIEMBRE</v>
          </cell>
          <cell r="F869">
            <v>4</v>
          </cell>
          <cell r="G869">
            <v>290.13</v>
          </cell>
        </row>
        <row r="870">
          <cell r="A870">
            <v>2758</v>
          </cell>
          <cell r="B870" t="str">
            <v>VARGAS COLIN ROBERTO</v>
          </cell>
          <cell r="C870" t="str">
            <v>24T03810</v>
          </cell>
          <cell r="D870">
            <v>2611</v>
          </cell>
          <cell r="E870" t="str">
            <v>DICIEMBRE</v>
          </cell>
          <cell r="F870">
            <v>4</v>
          </cell>
          <cell r="G870">
            <v>348.13</v>
          </cell>
        </row>
        <row r="871">
          <cell r="A871">
            <v>2759</v>
          </cell>
          <cell r="B871" t="str">
            <v>VARGAS DELGADO ROSARIO</v>
          </cell>
          <cell r="C871" t="str">
            <v>26A03805</v>
          </cell>
          <cell r="D871">
            <v>2860</v>
          </cell>
          <cell r="E871" t="str">
            <v>DICIEMBRE</v>
          </cell>
          <cell r="F871">
            <v>4</v>
          </cell>
          <cell r="G871">
            <v>381.33</v>
          </cell>
        </row>
        <row r="872">
          <cell r="A872">
            <v>2762</v>
          </cell>
          <cell r="B872" t="str">
            <v>VARGAS LUNA MARIA PATRICIA</v>
          </cell>
          <cell r="C872" t="str">
            <v>20A01821</v>
          </cell>
          <cell r="D872">
            <v>2253</v>
          </cell>
          <cell r="E872" t="str">
            <v>DICIEMBRE</v>
          </cell>
          <cell r="F872">
            <v>4</v>
          </cell>
          <cell r="G872">
            <v>300.39999999999998</v>
          </cell>
        </row>
        <row r="873">
          <cell r="A873">
            <v>2764</v>
          </cell>
          <cell r="B873" t="str">
            <v>VARGAS MORALES ARTURO</v>
          </cell>
          <cell r="C873" t="str">
            <v>27 Z T03805</v>
          </cell>
          <cell r="D873">
            <v>3081</v>
          </cell>
          <cell r="E873" t="str">
            <v>DICIEMBRE</v>
          </cell>
          <cell r="F873">
            <v>4</v>
          </cell>
          <cell r="G873">
            <v>410.8</v>
          </cell>
        </row>
        <row r="874">
          <cell r="A874">
            <v>2770</v>
          </cell>
          <cell r="B874" t="str">
            <v>VAZQUEZ CAMACHO MARIA GUADALUPE</v>
          </cell>
          <cell r="C874" t="str">
            <v>20A01821</v>
          </cell>
          <cell r="D874">
            <v>2253</v>
          </cell>
          <cell r="E874" t="str">
            <v>DICIEMBRE</v>
          </cell>
          <cell r="F874">
            <v>4</v>
          </cell>
          <cell r="G874">
            <v>300.39999999999998</v>
          </cell>
        </row>
        <row r="875">
          <cell r="A875">
            <v>2771</v>
          </cell>
          <cell r="B875" t="str">
            <v>VAZQUEZ CHAVEZ GUADALUPE</v>
          </cell>
          <cell r="C875" t="str">
            <v>19S01803</v>
          </cell>
          <cell r="D875">
            <v>2176</v>
          </cell>
          <cell r="E875" t="str">
            <v>DICIEMBRE</v>
          </cell>
          <cell r="F875">
            <v>4</v>
          </cell>
          <cell r="G875">
            <v>290.13</v>
          </cell>
        </row>
        <row r="876">
          <cell r="A876">
            <v>2773</v>
          </cell>
          <cell r="B876" t="str">
            <v>VAZQUEZ ESCAMILLA MARTHA</v>
          </cell>
          <cell r="C876" t="str">
            <v>19S01803</v>
          </cell>
          <cell r="D876">
            <v>2176</v>
          </cell>
          <cell r="E876" t="str">
            <v>DICIEMBRE</v>
          </cell>
          <cell r="F876">
            <v>4</v>
          </cell>
          <cell r="G876">
            <v>290.13</v>
          </cell>
        </row>
        <row r="877">
          <cell r="A877">
            <v>2775</v>
          </cell>
          <cell r="B877" t="str">
            <v>VAZQUEZ GONZALEZ ROGELIO</v>
          </cell>
          <cell r="C877" t="str">
            <v>27 Z T03812</v>
          </cell>
          <cell r="D877">
            <v>3081</v>
          </cell>
          <cell r="E877" t="str">
            <v>DICIEMBRE</v>
          </cell>
          <cell r="F877">
            <v>4</v>
          </cell>
          <cell r="G877">
            <v>410.8</v>
          </cell>
        </row>
        <row r="878">
          <cell r="A878">
            <v>2777</v>
          </cell>
          <cell r="B878" t="str">
            <v>VAZQUEZ HERNANDEZ ANGELINA</v>
          </cell>
          <cell r="C878" t="str">
            <v>27 A01807</v>
          </cell>
          <cell r="D878">
            <v>2994</v>
          </cell>
          <cell r="E878" t="str">
            <v>DICIEMBRE</v>
          </cell>
          <cell r="F878">
            <v>4</v>
          </cell>
          <cell r="G878">
            <v>399.2</v>
          </cell>
        </row>
        <row r="879">
          <cell r="A879">
            <v>2781</v>
          </cell>
          <cell r="B879" t="str">
            <v>VAZQUEZ MONTES DE OCA MARTHA LETICIA</v>
          </cell>
          <cell r="C879" t="str">
            <v>21A01805</v>
          </cell>
          <cell r="D879">
            <v>2356</v>
          </cell>
          <cell r="E879" t="str">
            <v>DICIEMBRE</v>
          </cell>
          <cell r="F879">
            <v>4</v>
          </cell>
          <cell r="G879">
            <v>314.13</v>
          </cell>
        </row>
        <row r="880">
          <cell r="A880">
            <v>2783</v>
          </cell>
          <cell r="B880" t="str">
            <v>VAZQUEZ PAZ YOLANDA</v>
          </cell>
          <cell r="C880" t="str">
            <v>27 S05810</v>
          </cell>
          <cell r="D880">
            <v>2994</v>
          </cell>
          <cell r="E880" t="str">
            <v>DICIEMBRE</v>
          </cell>
          <cell r="F880">
            <v>4</v>
          </cell>
          <cell r="G880">
            <v>399.2</v>
          </cell>
        </row>
        <row r="881">
          <cell r="A881">
            <v>2785</v>
          </cell>
          <cell r="B881" t="str">
            <v>VAZQUEZ PEREZ DIANA</v>
          </cell>
          <cell r="C881" t="str">
            <v>22T03803</v>
          </cell>
          <cell r="D881">
            <v>2466</v>
          </cell>
          <cell r="E881" t="str">
            <v>DICIEMBRE</v>
          </cell>
          <cell r="F881">
            <v>4</v>
          </cell>
          <cell r="G881">
            <v>328.8</v>
          </cell>
        </row>
        <row r="882">
          <cell r="A882">
            <v>2788</v>
          </cell>
          <cell r="B882" t="str">
            <v>VAZQUEZ TORRES BLANCA ESTELA</v>
          </cell>
          <cell r="C882" t="str">
            <v>21A01805</v>
          </cell>
          <cell r="D882">
            <v>2356</v>
          </cell>
          <cell r="E882" t="str">
            <v>DICIEMBRE</v>
          </cell>
          <cell r="F882">
            <v>4</v>
          </cell>
          <cell r="G882">
            <v>314.13</v>
          </cell>
        </row>
        <row r="883">
          <cell r="A883">
            <v>2789</v>
          </cell>
          <cell r="B883" t="str">
            <v>VAZQUEZ VARGAS MARIA DEL ROSARIO</v>
          </cell>
          <cell r="C883" t="str">
            <v>22T03803</v>
          </cell>
          <cell r="D883">
            <v>2466</v>
          </cell>
          <cell r="E883" t="str">
            <v>DICIEMBRE</v>
          </cell>
          <cell r="F883">
            <v>4</v>
          </cell>
          <cell r="G883">
            <v>328.8</v>
          </cell>
        </row>
        <row r="884">
          <cell r="A884">
            <v>2790</v>
          </cell>
          <cell r="B884" t="str">
            <v>VAZQUEZ ZARATE GUILLERMO</v>
          </cell>
          <cell r="C884" t="str">
            <v>19S01803</v>
          </cell>
          <cell r="D884">
            <v>2176</v>
          </cell>
          <cell r="E884" t="str">
            <v>DICIEMBRE</v>
          </cell>
          <cell r="F884">
            <v>4</v>
          </cell>
          <cell r="G884">
            <v>290.13</v>
          </cell>
        </row>
        <row r="885">
          <cell r="A885">
            <v>2794</v>
          </cell>
          <cell r="B885" t="str">
            <v>VEGA MORGADO ISMAEL</v>
          </cell>
          <cell r="C885" t="str">
            <v>20A01821</v>
          </cell>
          <cell r="D885">
            <v>2253</v>
          </cell>
          <cell r="E885" t="str">
            <v>DICIEMBRE</v>
          </cell>
          <cell r="F885">
            <v>4</v>
          </cell>
          <cell r="G885">
            <v>300.39999999999998</v>
          </cell>
        </row>
        <row r="886">
          <cell r="A886">
            <v>2795</v>
          </cell>
          <cell r="B886" t="str">
            <v>VEGA PEREZ IRENE</v>
          </cell>
          <cell r="C886" t="str">
            <v>19T03807</v>
          </cell>
          <cell r="D886">
            <v>2176</v>
          </cell>
          <cell r="E886" t="str">
            <v>DICIEMBRE</v>
          </cell>
          <cell r="F886">
            <v>4</v>
          </cell>
          <cell r="G886">
            <v>290.13</v>
          </cell>
        </row>
        <row r="887">
          <cell r="A887">
            <v>2797</v>
          </cell>
          <cell r="B887" t="str">
            <v>VEGA ZARAZUA MARICELA ANTINEA</v>
          </cell>
          <cell r="C887" t="str">
            <v>23A03804</v>
          </cell>
          <cell r="D887">
            <v>2582</v>
          </cell>
          <cell r="E887" t="str">
            <v>DICIEMBRE</v>
          </cell>
          <cell r="F887">
            <v>4</v>
          </cell>
          <cell r="G887">
            <v>344.27</v>
          </cell>
        </row>
        <row r="888">
          <cell r="A888">
            <v>6171</v>
          </cell>
          <cell r="B888" t="str">
            <v>VELASCO LOPEZ CONCEPCION</v>
          </cell>
          <cell r="C888" t="str">
            <v>19S01803</v>
          </cell>
          <cell r="D888">
            <v>2176</v>
          </cell>
          <cell r="E888" t="str">
            <v>DICIEMBRE</v>
          </cell>
          <cell r="F888">
            <v>4</v>
          </cell>
          <cell r="G888">
            <v>290.13</v>
          </cell>
        </row>
        <row r="889">
          <cell r="A889">
            <v>2804</v>
          </cell>
          <cell r="B889" t="str">
            <v>VELASQUEZ SANCHEZ MARIA DEL CARMEN</v>
          </cell>
          <cell r="C889" t="str">
            <v>23S03809</v>
          </cell>
          <cell r="D889">
            <v>2582</v>
          </cell>
          <cell r="E889" t="str">
            <v>DICIEMBRE</v>
          </cell>
          <cell r="F889">
            <v>4</v>
          </cell>
          <cell r="G889">
            <v>344.27</v>
          </cell>
        </row>
        <row r="890">
          <cell r="A890">
            <v>2805</v>
          </cell>
          <cell r="B890" t="str">
            <v>VELAZQUEZ ARNAEZ JESUS</v>
          </cell>
          <cell r="C890" t="str">
            <v>21S01804</v>
          </cell>
          <cell r="D890">
            <v>2356</v>
          </cell>
          <cell r="E890" t="str">
            <v>DICIEMBRE</v>
          </cell>
          <cell r="F890">
            <v>4</v>
          </cell>
          <cell r="G890">
            <v>314.13</v>
          </cell>
        </row>
        <row r="891">
          <cell r="A891">
            <v>2821</v>
          </cell>
          <cell r="B891" t="str">
            <v>VENCES ESTRADA SONIA</v>
          </cell>
          <cell r="C891" t="str">
            <v>19S01803</v>
          </cell>
          <cell r="D891">
            <v>2176</v>
          </cell>
          <cell r="E891" t="str">
            <v>DICIEMBRE</v>
          </cell>
          <cell r="F891">
            <v>4</v>
          </cell>
          <cell r="G891">
            <v>290.13</v>
          </cell>
        </row>
        <row r="892">
          <cell r="A892">
            <v>2822</v>
          </cell>
          <cell r="B892" t="str">
            <v>VENCES HERNANDEZ LYDIA</v>
          </cell>
          <cell r="C892" t="str">
            <v>22T03803</v>
          </cell>
          <cell r="D892">
            <v>2466</v>
          </cell>
          <cell r="E892" t="str">
            <v>DICIEMBRE</v>
          </cell>
          <cell r="F892">
            <v>4</v>
          </cell>
          <cell r="G892">
            <v>328.8</v>
          </cell>
        </row>
        <row r="893">
          <cell r="A893">
            <v>2826</v>
          </cell>
          <cell r="B893" t="str">
            <v>VERA VALENCIA JUANA ROSA</v>
          </cell>
          <cell r="C893" t="str">
            <v>19S01803</v>
          </cell>
          <cell r="D893">
            <v>2176</v>
          </cell>
          <cell r="E893" t="str">
            <v>DICIEMBRE</v>
          </cell>
          <cell r="F893">
            <v>4</v>
          </cell>
          <cell r="G893">
            <v>290.13</v>
          </cell>
        </row>
        <row r="894">
          <cell r="A894">
            <v>2827</v>
          </cell>
          <cell r="B894" t="str">
            <v>VERA VALENCIA MARIA TERESA</v>
          </cell>
          <cell r="C894" t="str">
            <v>24T03810</v>
          </cell>
          <cell r="D894">
            <v>2611</v>
          </cell>
          <cell r="E894" t="str">
            <v>DICIEMBRE</v>
          </cell>
          <cell r="F894">
            <v>4</v>
          </cell>
          <cell r="G894">
            <v>348.13</v>
          </cell>
        </row>
        <row r="895">
          <cell r="A895">
            <v>2829</v>
          </cell>
          <cell r="B895" t="str">
            <v>VERGARA JIMENEZ VICTORIA EUGENIA</v>
          </cell>
          <cell r="C895" t="str">
            <v>24T03810</v>
          </cell>
          <cell r="D895">
            <v>2611</v>
          </cell>
          <cell r="E895" t="str">
            <v>DICIEMBRE</v>
          </cell>
          <cell r="F895">
            <v>4</v>
          </cell>
          <cell r="G895">
            <v>348.13</v>
          </cell>
        </row>
        <row r="896">
          <cell r="A896">
            <v>2832</v>
          </cell>
          <cell r="B896" t="str">
            <v>VICTORIA SANCHEZ ELVIA</v>
          </cell>
          <cell r="C896" t="str">
            <v>27 Z T03805</v>
          </cell>
          <cell r="D896">
            <v>3081</v>
          </cell>
          <cell r="E896" t="str">
            <v>DICIEMBRE</v>
          </cell>
          <cell r="F896">
            <v>4</v>
          </cell>
          <cell r="G896">
            <v>410.8</v>
          </cell>
        </row>
        <row r="897">
          <cell r="A897">
            <v>2833</v>
          </cell>
          <cell r="B897" t="str">
            <v>VIDAL ORIENTE JOAQUIN</v>
          </cell>
          <cell r="C897" t="str">
            <v>21A01805</v>
          </cell>
          <cell r="D897">
            <v>2356</v>
          </cell>
          <cell r="E897" t="str">
            <v>DICIEMBRE</v>
          </cell>
          <cell r="F897">
            <v>4</v>
          </cell>
          <cell r="G897">
            <v>314.13</v>
          </cell>
        </row>
        <row r="898">
          <cell r="A898">
            <v>2835</v>
          </cell>
          <cell r="B898" t="str">
            <v>VIEYRA LOPEZ SERGIO</v>
          </cell>
          <cell r="C898" t="str">
            <v>20A01821</v>
          </cell>
          <cell r="D898">
            <v>2253</v>
          </cell>
          <cell r="E898" t="str">
            <v>DICIEMBRE</v>
          </cell>
          <cell r="F898">
            <v>4</v>
          </cell>
          <cell r="G898">
            <v>300.39999999999998</v>
          </cell>
        </row>
        <row r="899">
          <cell r="A899">
            <v>2836</v>
          </cell>
          <cell r="B899" t="str">
            <v>VILCHIS BRAVO LUZ MARIA</v>
          </cell>
          <cell r="C899" t="str">
            <v>20A03803</v>
          </cell>
          <cell r="D899">
            <v>2253</v>
          </cell>
          <cell r="E899" t="str">
            <v>DICIEMBRE</v>
          </cell>
          <cell r="F899">
            <v>4</v>
          </cell>
          <cell r="G899">
            <v>300.39999999999998</v>
          </cell>
        </row>
        <row r="900">
          <cell r="A900">
            <v>2837</v>
          </cell>
          <cell r="B900" t="str">
            <v>VILCHIS MARTINEZ BERNARDO</v>
          </cell>
          <cell r="C900" t="str">
            <v>19S01803</v>
          </cell>
          <cell r="D900">
            <v>2176</v>
          </cell>
          <cell r="E900" t="str">
            <v>DICIEMBRE</v>
          </cell>
          <cell r="F900">
            <v>4</v>
          </cell>
          <cell r="G900">
            <v>290.13</v>
          </cell>
        </row>
        <row r="901">
          <cell r="A901">
            <v>2838</v>
          </cell>
          <cell r="B901" t="str">
            <v>VILCHIS MARTINEZ J REFUGIO</v>
          </cell>
          <cell r="C901" t="str">
            <v>20S05805</v>
          </cell>
          <cell r="D901">
            <v>2253</v>
          </cell>
          <cell r="E901" t="str">
            <v>DICIEMBRE</v>
          </cell>
          <cell r="F901">
            <v>4</v>
          </cell>
          <cell r="G901">
            <v>300.39999999999998</v>
          </cell>
        </row>
        <row r="902">
          <cell r="A902">
            <v>2842</v>
          </cell>
          <cell r="B902" t="str">
            <v>VILLAGOMEZ ALVAREZ JAVIER</v>
          </cell>
          <cell r="C902" t="str">
            <v>27 ZB CF21859</v>
          </cell>
          <cell r="D902">
            <v>3197</v>
          </cell>
          <cell r="E902" t="str">
            <v>DICIEMBRE</v>
          </cell>
          <cell r="F902">
            <v>4</v>
          </cell>
          <cell r="G902">
            <v>426.27</v>
          </cell>
        </row>
        <row r="903">
          <cell r="A903">
            <v>2847</v>
          </cell>
          <cell r="B903" t="str">
            <v>VILLALOBOS ZARATE MARIA VICTORIA</v>
          </cell>
          <cell r="C903" t="str">
            <v>25A01806</v>
          </cell>
          <cell r="D903">
            <v>2733</v>
          </cell>
          <cell r="E903" t="str">
            <v>DICIEMBRE</v>
          </cell>
          <cell r="F903">
            <v>4</v>
          </cell>
          <cell r="G903">
            <v>364.4</v>
          </cell>
        </row>
        <row r="904">
          <cell r="A904">
            <v>2848</v>
          </cell>
          <cell r="B904" t="str">
            <v>VILLAMIL AVILES ARACELI</v>
          </cell>
          <cell r="C904" t="str">
            <v>24T03810</v>
          </cell>
          <cell r="D904">
            <v>2611</v>
          </cell>
          <cell r="E904" t="str">
            <v>DICIEMBRE</v>
          </cell>
          <cell r="F904">
            <v>4</v>
          </cell>
          <cell r="G904">
            <v>348.13</v>
          </cell>
        </row>
        <row r="905">
          <cell r="A905">
            <v>2849</v>
          </cell>
          <cell r="B905" t="str">
            <v>VILLANUEVA ANDRADE JOSEFINA</v>
          </cell>
          <cell r="C905" t="str">
            <v>19S01803</v>
          </cell>
          <cell r="D905">
            <v>2176</v>
          </cell>
          <cell r="E905" t="str">
            <v>DICIEMBRE</v>
          </cell>
          <cell r="F905">
            <v>4</v>
          </cell>
          <cell r="G905">
            <v>290.13</v>
          </cell>
        </row>
        <row r="906">
          <cell r="A906">
            <v>2850</v>
          </cell>
          <cell r="B906" t="str">
            <v>VILLANUEVA CALDERON HECTOR</v>
          </cell>
          <cell r="C906" t="str">
            <v>22T03803</v>
          </cell>
          <cell r="D906">
            <v>2466</v>
          </cell>
          <cell r="E906" t="str">
            <v>DICIEMBRE</v>
          </cell>
          <cell r="F906">
            <v>4</v>
          </cell>
          <cell r="G906">
            <v>328.8</v>
          </cell>
        </row>
        <row r="907">
          <cell r="A907">
            <v>2851</v>
          </cell>
          <cell r="B907" t="str">
            <v>VILLANUEVA FLORES MARIA ELENA</v>
          </cell>
          <cell r="C907" t="str">
            <v>23A03804</v>
          </cell>
          <cell r="D907">
            <v>2582</v>
          </cell>
          <cell r="E907" t="str">
            <v>DICIEMBRE</v>
          </cell>
          <cell r="F907">
            <v>4</v>
          </cell>
          <cell r="G907">
            <v>344.27</v>
          </cell>
        </row>
        <row r="908">
          <cell r="A908">
            <v>2854</v>
          </cell>
          <cell r="B908" t="str">
            <v>VILLANUEVA REYES ROBERTO</v>
          </cell>
          <cell r="C908" t="str">
            <v>22T03803</v>
          </cell>
          <cell r="D908">
            <v>2466</v>
          </cell>
          <cell r="E908" t="str">
            <v>DICIEMBRE</v>
          </cell>
          <cell r="F908">
            <v>4</v>
          </cell>
          <cell r="G908">
            <v>328.8</v>
          </cell>
        </row>
        <row r="909">
          <cell r="A909">
            <v>4145</v>
          </cell>
          <cell r="B909" t="str">
            <v>VILLANUEVA REYES SERGIO</v>
          </cell>
          <cell r="C909" t="str">
            <v>19S01803</v>
          </cell>
          <cell r="D909">
            <v>2176</v>
          </cell>
          <cell r="E909" t="str">
            <v>DICIEMBRE</v>
          </cell>
          <cell r="F909">
            <v>4</v>
          </cell>
          <cell r="G909">
            <v>290.13</v>
          </cell>
        </row>
        <row r="910">
          <cell r="A910">
            <v>2865</v>
          </cell>
          <cell r="B910" t="str">
            <v>VILLEGAS RODRIGUEZ LEOPOLDO</v>
          </cell>
          <cell r="C910" t="str">
            <v>27 ZA T03823</v>
          </cell>
          <cell r="D910">
            <v>3168</v>
          </cell>
          <cell r="E910" t="str">
            <v>DICIEMBRE</v>
          </cell>
          <cell r="F910">
            <v>4</v>
          </cell>
          <cell r="G910">
            <v>422.4</v>
          </cell>
        </row>
        <row r="911">
          <cell r="A911">
            <v>2867</v>
          </cell>
          <cell r="B911" t="str">
            <v>VILLEGAS VILLEGAS LEOPOLDO</v>
          </cell>
          <cell r="C911" t="str">
            <v>19S01803</v>
          </cell>
          <cell r="D911">
            <v>2176</v>
          </cell>
          <cell r="E911" t="str">
            <v>DICIEMBRE</v>
          </cell>
          <cell r="F911">
            <v>4</v>
          </cell>
          <cell r="G911">
            <v>290.13</v>
          </cell>
        </row>
        <row r="912">
          <cell r="A912">
            <v>2875</v>
          </cell>
          <cell r="B912" t="str">
            <v>VIZCAINO ROJAS ALVARO</v>
          </cell>
          <cell r="C912" t="str">
            <v>23T05807</v>
          </cell>
          <cell r="D912">
            <v>2582</v>
          </cell>
          <cell r="E912" t="str">
            <v>DICIEMBRE</v>
          </cell>
          <cell r="F912">
            <v>4</v>
          </cell>
          <cell r="G912">
            <v>344.27</v>
          </cell>
        </row>
        <row r="913">
          <cell r="A913">
            <v>2878</v>
          </cell>
          <cell r="B913" t="str">
            <v>YA%EZ CUELLAR SANDRA GABRIELA</v>
          </cell>
          <cell r="C913" t="str">
            <v>20A01821</v>
          </cell>
          <cell r="D913">
            <v>2253</v>
          </cell>
          <cell r="E913" t="str">
            <v>DICIEMBRE</v>
          </cell>
          <cell r="F913">
            <v>4</v>
          </cell>
          <cell r="G913">
            <v>300.39999999999998</v>
          </cell>
        </row>
        <row r="914">
          <cell r="A914">
            <v>2879</v>
          </cell>
          <cell r="B914" t="str">
            <v>YA%EZ HERNANDEZ FILOMENO</v>
          </cell>
          <cell r="C914" t="str">
            <v>23A03804</v>
          </cell>
          <cell r="D914">
            <v>2582</v>
          </cell>
          <cell r="E914" t="str">
            <v>DICIEMBRE</v>
          </cell>
          <cell r="F914">
            <v>4</v>
          </cell>
          <cell r="G914">
            <v>344.27</v>
          </cell>
        </row>
        <row r="915">
          <cell r="A915">
            <v>2881</v>
          </cell>
          <cell r="B915" t="str">
            <v>YA%EZ HERNANDEZ JOSE LUIS</v>
          </cell>
          <cell r="C915" t="str">
            <v>27 Z S08805</v>
          </cell>
          <cell r="D915">
            <v>3081</v>
          </cell>
          <cell r="E915" t="str">
            <v>DICIEMBRE</v>
          </cell>
          <cell r="F915">
            <v>4</v>
          </cell>
          <cell r="G915">
            <v>410.8</v>
          </cell>
        </row>
        <row r="916">
          <cell r="A916">
            <v>2882</v>
          </cell>
          <cell r="B916" t="str">
            <v>YERVES CHAVARRIA GUALBERTO</v>
          </cell>
          <cell r="C916" t="str">
            <v>23S05806</v>
          </cell>
          <cell r="D916">
            <v>2582</v>
          </cell>
          <cell r="E916" t="str">
            <v>DICIEMBRE</v>
          </cell>
          <cell r="F916">
            <v>4</v>
          </cell>
          <cell r="G916">
            <v>344.27</v>
          </cell>
        </row>
        <row r="917">
          <cell r="A917">
            <v>2891</v>
          </cell>
          <cell r="B917" t="str">
            <v>ZAMORA . PEDRO</v>
          </cell>
          <cell r="C917" t="str">
            <v>27 Z T03812</v>
          </cell>
          <cell r="D917">
            <v>3081</v>
          </cell>
          <cell r="E917" t="str">
            <v>DICIEMBRE</v>
          </cell>
          <cell r="F917">
            <v>4</v>
          </cell>
          <cell r="G917">
            <v>410.8</v>
          </cell>
        </row>
        <row r="918">
          <cell r="A918">
            <v>2893</v>
          </cell>
          <cell r="B918" t="str">
            <v>ZAMUDIO HERNANDEZ MARIA JESUS</v>
          </cell>
          <cell r="C918" t="str">
            <v>19S01803</v>
          </cell>
          <cell r="D918">
            <v>2176</v>
          </cell>
          <cell r="E918" t="str">
            <v>DICIEMBRE</v>
          </cell>
          <cell r="F918">
            <v>4</v>
          </cell>
          <cell r="G918">
            <v>290.13</v>
          </cell>
        </row>
        <row r="919">
          <cell r="A919">
            <v>2895</v>
          </cell>
          <cell r="B919" t="str">
            <v>ZAMUDIO OLIVER ENID</v>
          </cell>
          <cell r="C919" t="str">
            <v>24T03810</v>
          </cell>
          <cell r="D919">
            <v>2611</v>
          </cell>
          <cell r="E919" t="str">
            <v>DICIEMBRE</v>
          </cell>
          <cell r="F919">
            <v>4</v>
          </cell>
          <cell r="G919">
            <v>348.13</v>
          </cell>
        </row>
        <row r="920">
          <cell r="A920">
            <v>2898</v>
          </cell>
          <cell r="B920" t="str">
            <v>ZAPIEN ARIAS LUZ MARIA</v>
          </cell>
          <cell r="C920" t="str">
            <v>27 Z T03805</v>
          </cell>
          <cell r="D920">
            <v>3081</v>
          </cell>
          <cell r="E920" t="str">
            <v>DICIEMBRE</v>
          </cell>
          <cell r="F920">
            <v>4</v>
          </cell>
          <cell r="G920">
            <v>410.8</v>
          </cell>
        </row>
        <row r="921">
          <cell r="A921">
            <v>2900</v>
          </cell>
          <cell r="B921" t="str">
            <v>ZAPIEN GONZALEZ JOVITA</v>
          </cell>
          <cell r="C921" t="str">
            <v>27 Z S08805</v>
          </cell>
          <cell r="D921">
            <v>3081</v>
          </cell>
          <cell r="E921" t="str">
            <v>DICIEMBRE</v>
          </cell>
          <cell r="F921">
            <v>4</v>
          </cell>
          <cell r="G921">
            <v>410.8</v>
          </cell>
        </row>
        <row r="922">
          <cell r="A922">
            <v>5109</v>
          </cell>
          <cell r="B922" t="str">
            <v>ZARI%AN GARCIA IMELDA</v>
          </cell>
          <cell r="C922" t="str">
            <v>20S05805</v>
          </cell>
          <cell r="D922">
            <v>2253</v>
          </cell>
          <cell r="E922" t="str">
            <v>DICIEMBRE</v>
          </cell>
          <cell r="F922">
            <v>4</v>
          </cell>
          <cell r="G922">
            <v>300.39999999999998</v>
          </cell>
        </row>
        <row r="923">
          <cell r="A923">
            <v>2907</v>
          </cell>
          <cell r="B923" t="str">
            <v>ZAVALA Y ESTRADA SIXTO JAVIER</v>
          </cell>
          <cell r="C923" t="str">
            <v>20S03802</v>
          </cell>
          <cell r="D923">
            <v>2253</v>
          </cell>
          <cell r="E923" t="str">
            <v>DICIEMBRE</v>
          </cell>
          <cell r="F923">
            <v>4</v>
          </cell>
          <cell r="G923">
            <v>300.39999999999998</v>
          </cell>
        </row>
        <row r="924">
          <cell r="A924">
            <v>2914</v>
          </cell>
          <cell r="B924" t="str">
            <v>ZU%IGA ENSUASTIGUE CARLOS</v>
          </cell>
          <cell r="C924" t="str">
            <v>27 Z T03805</v>
          </cell>
          <cell r="D924">
            <v>3081</v>
          </cell>
          <cell r="E924" t="str">
            <v>DICIEMBRE</v>
          </cell>
          <cell r="F924">
            <v>4</v>
          </cell>
          <cell r="G924">
            <v>410.8</v>
          </cell>
        </row>
        <row r="925">
          <cell r="A925">
            <v>2915</v>
          </cell>
          <cell r="B925" t="str">
            <v>ZU%IGA ENSUASTIGUE MARIA TERESA</v>
          </cell>
          <cell r="C925" t="str">
            <v>26T03824</v>
          </cell>
          <cell r="D925">
            <v>2860</v>
          </cell>
          <cell r="E925" t="str">
            <v>DICIEMBRE</v>
          </cell>
          <cell r="F925">
            <v>4</v>
          </cell>
          <cell r="G925">
            <v>381.33</v>
          </cell>
        </row>
        <row r="926">
          <cell r="A926">
            <v>2919</v>
          </cell>
          <cell r="B926" t="str">
            <v>ZUMAYA CABA%AS ESTEBAN ALEJANDRO</v>
          </cell>
          <cell r="C926" t="str">
            <v>21A01805</v>
          </cell>
          <cell r="D926">
            <v>2356</v>
          </cell>
          <cell r="E926" t="str">
            <v>DICIEMBRE</v>
          </cell>
          <cell r="F926">
            <v>4</v>
          </cell>
          <cell r="G926">
            <v>314.13</v>
          </cell>
        </row>
        <row r="927">
          <cell r="A927">
            <v>2921</v>
          </cell>
          <cell r="B927" t="str">
            <v>ZUVIRE RAMIREZ SUSANA</v>
          </cell>
          <cell r="C927" t="str">
            <v>20S05805</v>
          </cell>
          <cell r="D927">
            <v>2253</v>
          </cell>
          <cell r="E927" t="str">
            <v>DICIEMBRE</v>
          </cell>
          <cell r="F927">
            <v>4</v>
          </cell>
          <cell r="G927">
            <v>300.39999999999998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showGridLines="0" zoomScale="115" zoomScaleNormal="115" workbookViewId="0">
      <selection sqref="A1:L9"/>
    </sheetView>
  </sheetViews>
  <sheetFormatPr baseColWidth="10" defaultRowHeight="15" x14ac:dyDescent="0.25"/>
  <cols>
    <col min="1" max="4" width="1.42578125" style="11" customWidth="1"/>
    <col min="5" max="8" width="5.140625" style="11" customWidth="1"/>
    <col min="9" max="9" width="50.7109375" style="10" customWidth="1"/>
    <col min="10" max="12" width="13.5703125" style="11" customWidth="1"/>
    <col min="13" max="16384" width="11.42578125" style="11"/>
  </cols>
  <sheetData>
    <row r="1" spans="1:12" ht="46.5" customHeight="1" x14ac:dyDescent="0.25">
      <c r="A1" s="233" t="s">
        <v>114</v>
      </c>
      <c r="B1" s="233"/>
      <c r="C1" s="233"/>
      <c r="D1" s="233"/>
      <c r="E1" s="233"/>
      <c r="F1" s="233"/>
      <c r="G1" s="233"/>
      <c r="H1" s="233"/>
      <c r="I1" s="233"/>
      <c r="J1" s="234" t="s">
        <v>432</v>
      </c>
      <c r="K1" s="235"/>
      <c r="L1" s="235"/>
    </row>
    <row r="2" spans="1:12" ht="15.75" customHeight="1" x14ac:dyDescent="0.25">
      <c r="A2" s="232"/>
      <c r="B2" s="232"/>
      <c r="C2" s="232"/>
      <c r="D2" s="232"/>
      <c r="E2" s="232"/>
      <c r="F2" s="232"/>
      <c r="G2" s="232"/>
      <c r="H2" s="12"/>
      <c r="I2" s="13"/>
      <c r="J2" s="14"/>
      <c r="K2" s="14"/>
      <c r="L2" s="14"/>
    </row>
    <row r="3" spans="1:12" ht="18.75" x14ac:dyDescent="0.25">
      <c r="A3" s="2" t="s">
        <v>115</v>
      </c>
      <c r="B3" s="3"/>
      <c r="C3" s="3"/>
      <c r="D3" s="4"/>
      <c r="E3" s="4"/>
      <c r="F3" s="4"/>
      <c r="G3" s="4"/>
      <c r="H3" s="4"/>
      <c r="I3" s="4"/>
      <c r="J3" s="3"/>
      <c r="K3" s="3"/>
      <c r="L3" s="3"/>
    </row>
    <row r="4" spans="1:12" ht="18.75" x14ac:dyDescent="0.25">
      <c r="A4" s="5" t="s">
        <v>486</v>
      </c>
      <c r="B4" s="3"/>
      <c r="C4" s="3"/>
      <c r="D4" s="4"/>
      <c r="E4" s="4"/>
      <c r="F4" s="4"/>
      <c r="G4" s="4"/>
      <c r="H4" s="4"/>
      <c r="I4" s="4"/>
      <c r="J4" s="3"/>
      <c r="K4" s="3"/>
      <c r="L4" s="3"/>
    </row>
    <row r="5" spans="1:12" ht="18.75" x14ac:dyDescent="0.25">
      <c r="A5" s="5" t="s">
        <v>116</v>
      </c>
      <c r="B5" s="3"/>
      <c r="C5" s="3"/>
      <c r="D5" s="4"/>
      <c r="E5" s="4"/>
      <c r="F5" s="4"/>
      <c r="G5" s="4"/>
      <c r="H5" s="4"/>
      <c r="I5" s="4"/>
      <c r="J5" s="3"/>
      <c r="K5" s="3"/>
      <c r="L5" s="3"/>
    </row>
    <row r="6" spans="1:12" ht="7.5" customHeight="1" x14ac:dyDescent="0.25">
      <c r="A6" s="6"/>
      <c r="B6" s="6"/>
      <c r="C6" s="6"/>
      <c r="D6" s="7"/>
      <c r="E6" s="7"/>
      <c r="F6" s="7"/>
      <c r="G6" s="7"/>
      <c r="H6" s="7"/>
      <c r="I6" s="7"/>
      <c r="J6" s="6"/>
      <c r="K6" s="6"/>
      <c r="L6" s="6"/>
    </row>
    <row r="7" spans="1:12" x14ac:dyDescent="0.25">
      <c r="A7" s="44"/>
      <c r="B7" s="44"/>
      <c r="C7" s="44"/>
      <c r="D7" s="45"/>
      <c r="E7" s="45"/>
      <c r="F7" s="45"/>
      <c r="G7" s="45"/>
      <c r="H7" s="45"/>
      <c r="I7" s="45"/>
      <c r="J7" s="231" t="s">
        <v>433</v>
      </c>
      <c r="K7" s="231"/>
      <c r="L7" s="46" t="s">
        <v>117</v>
      </c>
    </row>
    <row r="8" spans="1:12" ht="18" customHeight="1" x14ac:dyDescent="0.25">
      <c r="A8" s="44"/>
      <c r="B8" s="44" t="s">
        <v>118</v>
      </c>
      <c r="C8" s="44"/>
      <c r="D8" s="45"/>
      <c r="E8" s="45"/>
      <c r="F8" s="45"/>
      <c r="G8" s="45"/>
      <c r="H8" s="45"/>
      <c r="I8" s="45"/>
      <c r="J8" s="46" t="s">
        <v>119</v>
      </c>
      <c r="K8" s="46" t="s">
        <v>126</v>
      </c>
      <c r="L8" s="46" t="s">
        <v>120</v>
      </c>
    </row>
    <row r="9" spans="1:12" x14ac:dyDescent="0.25">
      <c r="A9" s="44"/>
      <c r="B9" s="44"/>
      <c r="C9" s="44"/>
      <c r="D9" s="45"/>
      <c r="E9" s="45"/>
      <c r="F9" s="45"/>
      <c r="G9" s="45"/>
      <c r="H9" s="45"/>
      <c r="I9" s="45"/>
      <c r="J9" s="44"/>
      <c r="K9" s="44"/>
      <c r="L9" s="47" t="s">
        <v>487</v>
      </c>
    </row>
    <row r="10" spans="1:12" customFormat="1" ht="15" customHeight="1" x14ac:dyDescent="0.25">
      <c r="A10" s="8"/>
      <c r="B10" s="17" t="s">
        <v>127</v>
      </c>
      <c r="C10" s="17"/>
      <c r="D10" s="17"/>
      <c r="E10" s="17"/>
      <c r="F10" s="17"/>
      <c r="G10" s="17"/>
      <c r="H10" s="17"/>
      <c r="I10" s="23"/>
      <c r="J10" s="18"/>
      <c r="K10" s="18"/>
      <c r="L10" s="18"/>
    </row>
    <row r="11" spans="1:12" s="171" customFormat="1" x14ac:dyDescent="0.25">
      <c r="A11" s="1"/>
      <c r="B11" s="15"/>
      <c r="C11" s="15"/>
      <c r="D11" s="172" t="s">
        <v>488</v>
      </c>
      <c r="E11" s="172"/>
      <c r="F11" s="172"/>
      <c r="G11" s="172"/>
      <c r="H11" s="173"/>
      <c r="I11" s="174"/>
      <c r="J11" s="174"/>
      <c r="K11" s="175"/>
      <c r="L11" s="172"/>
    </row>
    <row r="12" spans="1:12" s="171" customFormat="1" x14ac:dyDescent="0.25">
      <c r="A12" s="1"/>
      <c r="B12" s="15"/>
      <c r="C12" s="15"/>
      <c r="D12" s="176"/>
      <c r="E12" s="177">
        <v>1</v>
      </c>
      <c r="F12" s="178" t="s">
        <v>141</v>
      </c>
      <c r="G12" s="178"/>
      <c r="H12" s="179"/>
      <c r="I12" s="180"/>
      <c r="J12" s="181"/>
      <c r="K12" s="181"/>
      <c r="L12" s="182"/>
    </row>
    <row r="13" spans="1:12" s="171" customFormat="1" x14ac:dyDescent="0.25">
      <c r="A13" s="1"/>
      <c r="B13" s="15"/>
      <c r="C13" s="15"/>
      <c r="D13" s="176"/>
      <c r="E13" s="176"/>
      <c r="F13" s="176"/>
      <c r="G13" s="183" t="s">
        <v>0</v>
      </c>
      <c r="H13" s="184"/>
      <c r="I13" s="185"/>
      <c r="J13" s="186"/>
      <c r="K13" s="186"/>
      <c r="L13" s="187"/>
    </row>
    <row r="14" spans="1:12" s="171" customFormat="1" x14ac:dyDescent="0.25">
      <c r="A14" s="1"/>
      <c r="B14" s="15"/>
      <c r="C14" s="15"/>
      <c r="D14" s="176"/>
      <c r="E14" s="176"/>
      <c r="F14" s="176"/>
      <c r="G14" s="176"/>
      <c r="H14" s="188">
        <v>101</v>
      </c>
      <c r="I14" s="189" t="s">
        <v>139</v>
      </c>
      <c r="J14" s="190">
        <v>2120.1942789999998</v>
      </c>
      <c r="K14" s="190">
        <v>2288.7205198400002</v>
      </c>
      <c r="L14" s="191">
        <f t="shared" ref="L14" si="0">((K14/J14)-1)*100</f>
        <v>7.9486225629986418</v>
      </c>
    </row>
    <row r="15" spans="1:12" s="171" customFormat="1" x14ac:dyDescent="0.25">
      <c r="A15" s="1"/>
      <c r="B15" s="15"/>
      <c r="C15" s="15"/>
      <c r="D15" s="176"/>
      <c r="E15" s="177">
        <v>41</v>
      </c>
      <c r="F15" s="178" t="s">
        <v>134</v>
      </c>
      <c r="G15" s="178"/>
      <c r="H15" s="179"/>
      <c r="I15" s="180"/>
      <c r="J15" s="181"/>
      <c r="K15" s="181"/>
      <c r="L15" s="182"/>
    </row>
    <row r="16" spans="1:12" s="171" customFormat="1" x14ac:dyDescent="0.25">
      <c r="A16" s="1"/>
      <c r="B16" s="15"/>
      <c r="C16" s="15"/>
      <c r="D16" s="176"/>
      <c r="E16" s="176"/>
      <c r="F16" s="176"/>
      <c r="G16" s="183" t="s">
        <v>0</v>
      </c>
      <c r="H16" s="184"/>
      <c r="I16" s="185"/>
      <c r="J16" s="186"/>
      <c r="K16" s="186"/>
      <c r="L16" s="187"/>
    </row>
    <row r="17" spans="1:12" s="171" customFormat="1" ht="25.5" x14ac:dyDescent="0.25">
      <c r="A17" s="1"/>
      <c r="B17" s="15"/>
      <c r="C17" s="15"/>
      <c r="D17" s="176"/>
      <c r="E17" s="176"/>
      <c r="F17" s="176"/>
      <c r="G17" s="176"/>
      <c r="H17" s="192">
        <v>100</v>
      </c>
      <c r="I17" s="193" t="s">
        <v>395</v>
      </c>
      <c r="J17" s="194">
        <v>127.809083</v>
      </c>
      <c r="K17" s="194">
        <v>136.62645638000001</v>
      </c>
      <c r="L17" s="195">
        <f t="shared" ref="L17:L21" si="1">((K17/J17)-1)*100</f>
        <v>6.898862876592271</v>
      </c>
    </row>
    <row r="18" spans="1:12" s="171" customFormat="1" x14ac:dyDescent="0.25">
      <c r="A18" s="1"/>
      <c r="B18" s="15"/>
      <c r="C18" s="15"/>
      <c r="D18" s="176"/>
      <c r="E18" s="177">
        <v>43</v>
      </c>
      <c r="F18" s="178" t="s">
        <v>132</v>
      </c>
      <c r="G18" s="178"/>
      <c r="H18" s="179"/>
      <c r="I18" s="180"/>
      <c r="J18" s="181"/>
      <c r="K18" s="181"/>
      <c r="L18" s="182"/>
    </row>
    <row r="19" spans="1:12" s="171" customFormat="1" x14ac:dyDescent="0.25">
      <c r="A19" s="1"/>
      <c r="B19" s="15"/>
      <c r="C19" s="15"/>
      <c r="D19" s="176"/>
      <c r="E19" s="176"/>
      <c r="F19" s="176"/>
      <c r="G19" s="183" t="s">
        <v>0</v>
      </c>
      <c r="H19" s="184"/>
      <c r="I19" s="185"/>
      <c r="J19" s="186"/>
      <c r="K19" s="186"/>
      <c r="L19" s="187"/>
    </row>
    <row r="20" spans="1:12" s="171" customFormat="1" x14ac:dyDescent="0.25">
      <c r="A20" s="1"/>
      <c r="B20" s="15"/>
      <c r="C20" s="15"/>
      <c r="D20" s="176"/>
      <c r="E20" s="176"/>
      <c r="F20" s="176"/>
      <c r="G20" s="176"/>
      <c r="H20" s="188">
        <v>300</v>
      </c>
      <c r="I20" s="189" t="s">
        <v>397</v>
      </c>
      <c r="J20" s="190">
        <v>39.124763000000002</v>
      </c>
      <c r="K20" s="190">
        <v>34.161333649999996</v>
      </c>
      <c r="L20" s="191">
        <f t="shared" si="1"/>
        <v>-12.686158252255753</v>
      </c>
    </row>
    <row r="21" spans="1:12" s="171" customFormat="1" x14ac:dyDescent="0.25">
      <c r="A21" s="1"/>
      <c r="B21" s="15"/>
      <c r="C21" s="15"/>
      <c r="D21" s="176"/>
      <c r="E21" s="176"/>
      <c r="F21" s="176"/>
      <c r="G21" s="176"/>
      <c r="H21" s="188">
        <v>240</v>
      </c>
      <c r="I21" s="189" t="s">
        <v>396</v>
      </c>
      <c r="J21" s="190">
        <v>253.027715</v>
      </c>
      <c r="K21" s="190">
        <v>549.26992546999998</v>
      </c>
      <c r="L21" s="191">
        <f t="shared" si="1"/>
        <v>117.07895732686833</v>
      </c>
    </row>
    <row r="22" spans="1:12" s="171" customFormat="1" x14ac:dyDescent="0.25">
      <c r="A22" s="1"/>
      <c r="B22" s="15"/>
      <c r="C22" s="15"/>
      <c r="D22" s="172" t="s">
        <v>4</v>
      </c>
      <c r="E22" s="172"/>
      <c r="F22" s="172"/>
      <c r="G22" s="172"/>
      <c r="H22" s="173"/>
      <c r="I22" s="174"/>
      <c r="J22" s="174"/>
      <c r="K22" s="175"/>
      <c r="L22" s="172"/>
    </row>
    <row r="23" spans="1:12" s="171" customFormat="1" x14ac:dyDescent="0.25">
      <c r="A23" s="1"/>
      <c r="B23" s="15"/>
      <c r="C23" s="15"/>
      <c r="D23" s="176"/>
      <c r="E23" s="177">
        <v>2</v>
      </c>
      <c r="F23" s="178" t="s">
        <v>5</v>
      </c>
      <c r="G23" s="178"/>
      <c r="H23" s="179"/>
      <c r="I23" s="180"/>
      <c r="J23" s="181"/>
      <c r="K23" s="181"/>
      <c r="L23" s="182"/>
    </row>
    <row r="24" spans="1:12" s="171" customFormat="1" x14ac:dyDescent="0.25">
      <c r="A24" s="1"/>
      <c r="B24" s="15"/>
      <c r="C24" s="15"/>
      <c r="D24" s="176"/>
      <c r="E24" s="176"/>
      <c r="F24" s="176"/>
      <c r="G24" s="183" t="s">
        <v>0</v>
      </c>
      <c r="H24" s="184"/>
      <c r="I24" s="185"/>
      <c r="J24" s="186"/>
      <c r="K24" s="186"/>
      <c r="L24" s="187"/>
    </row>
    <row r="25" spans="1:12" s="171" customFormat="1" x14ac:dyDescent="0.25">
      <c r="A25" s="1"/>
      <c r="B25" s="15"/>
      <c r="C25" s="15"/>
      <c r="D25" s="176"/>
      <c r="E25" s="176"/>
      <c r="F25" s="176"/>
      <c r="G25" s="176"/>
      <c r="H25" s="192" t="s">
        <v>489</v>
      </c>
      <c r="I25" s="193" t="s">
        <v>0</v>
      </c>
      <c r="J25" s="194">
        <v>1922.6528639999999</v>
      </c>
      <c r="K25" s="194">
        <v>3001.7767905499986</v>
      </c>
      <c r="L25" s="195">
        <f t="shared" ref="L25:L47" si="2">((K25/J25)-1)*100</f>
        <v>56.126820746254012</v>
      </c>
    </row>
    <row r="26" spans="1:12" s="171" customFormat="1" x14ac:dyDescent="0.25">
      <c r="A26" s="1"/>
      <c r="B26" s="15"/>
      <c r="C26" s="15"/>
      <c r="D26" s="176"/>
      <c r="E26" s="177">
        <v>4</v>
      </c>
      <c r="F26" s="178" t="s">
        <v>6</v>
      </c>
      <c r="G26" s="178"/>
      <c r="H26" s="179"/>
      <c r="I26" s="180"/>
      <c r="J26" s="181"/>
      <c r="K26" s="181"/>
      <c r="L26" s="182"/>
    </row>
    <row r="27" spans="1:12" s="171" customFormat="1" x14ac:dyDescent="0.25">
      <c r="A27" s="1"/>
      <c r="B27" s="15"/>
      <c r="C27" s="15"/>
      <c r="D27" s="176"/>
      <c r="E27" s="176"/>
      <c r="F27" s="176"/>
      <c r="G27" s="183" t="s">
        <v>2</v>
      </c>
      <c r="H27" s="184"/>
      <c r="I27" s="185"/>
      <c r="J27" s="186"/>
      <c r="K27" s="186"/>
      <c r="L27" s="187"/>
    </row>
    <row r="28" spans="1:12" s="171" customFormat="1" ht="25.5" x14ac:dyDescent="0.25">
      <c r="A28" s="1"/>
      <c r="B28" s="15"/>
      <c r="C28" s="15"/>
      <c r="D28" s="176"/>
      <c r="E28" s="176"/>
      <c r="F28" s="176"/>
      <c r="G28" s="176"/>
      <c r="H28" s="192" t="s">
        <v>7</v>
      </c>
      <c r="I28" s="193" t="s">
        <v>8</v>
      </c>
      <c r="J28" s="194">
        <v>42.910848999999999</v>
      </c>
      <c r="K28" s="194">
        <v>37.483832450000001</v>
      </c>
      <c r="L28" s="195">
        <f t="shared" si="2"/>
        <v>-12.647189874989417</v>
      </c>
    </row>
    <row r="29" spans="1:12" s="171" customFormat="1" x14ac:dyDescent="0.25">
      <c r="A29" s="1"/>
      <c r="B29" s="15"/>
      <c r="C29" s="15"/>
      <c r="D29" s="176"/>
      <c r="E29" s="176"/>
      <c r="F29" s="176"/>
      <c r="G29" s="176"/>
      <c r="H29" s="188" t="s">
        <v>3</v>
      </c>
      <c r="I29" s="189" t="s">
        <v>9</v>
      </c>
      <c r="J29" s="190">
        <v>18841.241451000002</v>
      </c>
      <c r="K29" s="190">
        <v>25202.38514785999</v>
      </c>
      <c r="L29" s="191">
        <f t="shared" si="2"/>
        <v>33.761807646291643</v>
      </c>
    </row>
    <row r="30" spans="1:12" s="171" customFormat="1" x14ac:dyDescent="0.25">
      <c r="A30" s="1"/>
      <c r="B30" s="15"/>
      <c r="C30" s="15"/>
      <c r="D30" s="176"/>
      <c r="E30" s="176"/>
      <c r="F30" s="176"/>
      <c r="G30" s="176"/>
      <c r="H30" s="188" t="s">
        <v>399</v>
      </c>
      <c r="I30" s="189" t="s">
        <v>350</v>
      </c>
      <c r="J30" s="190">
        <v>76.979774000000006</v>
      </c>
      <c r="K30" s="190">
        <v>81.954078330000016</v>
      </c>
      <c r="L30" s="191">
        <f t="shared" si="2"/>
        <v>6.4618328575503536</v>
      </c>
    </row>
    <row r="31" spans="1:12" s="171" customFormat="1" x14ac:dyDescent="0.25">
      <c r="A31" s="1"/>
      <c r="B31" s="15"/>
      <c r="C31" s="15"/>
      <c r="D31" s="176"/>
      <c r="E31" s="176"/>
      <c r="F31" s="176"/>
      <c r="G31" s="176"/>
      <c r="H31" s="188" t="s">
        <v>13</v>
      </c>
      <c r="I31" s="189" t="s">
        <v>14</v>
      </c>
      <c r="J31" s="190">
        <v>3273.2047689999999</v>
      </c>
      <c r="K31" s="190">
        <v>3963.50337408</v>
      </c>
      <c r="L31" s="191">
        <f t="shared" si="2"/>
        <v>21.089380402280611</v>
      </c>
    </row>
    <row r="32" spans="1:12" s="171" customFormat="1" ht="25.5" x14ac:dyDescent="0.25">
      <c r="A32" s="1"/>
      <c r="B32" s="15"/>
      <c r="C32" s="15"/>
      <c r="D32" s="176"/>
      <c r="E32" s="176"/>
      <c r="F32" s="176"/>
      <c r="G32" s="176"/>
      <c r="H32" s="188" t="s">
        <v>15</v>
      </c>
      <c r="I32" s="189" t="s">
        <v>16</v>
      </c>
      <c r="J32" s="190">
        <v>20.838982000000001</v>
      </c>
      <c r="K32" s="190">
        <v>0</v>
      </c>
      <c r="L32" s="191">
        <f t="shared" si="2"/>
        <v>-100</v>
      </c>
    </row>
    <row r="33" spans="1:12" s="171" customFormat="1" x14ac:dyDescent="0.25">
      <c r="A33" s="1"/>
      <c r="B33" s="15"/>
      <c r="C33" s="15"/>
      <c r="D33" s="176"/>
      <c r="E33" s="176"/>
      <c r="F33" s="176"/>
      <c r="G33" s="176"/>
      <c r="H33" s="188" t="s">
        <v>17</v>
      </c>
      <c r="I33" s="189" t="s">
        <v>349</v>
      </c>
      <c r="J33" s="190">
        <v>1809.9694609999999</v>
      </c>
      <c r="K33" s="190">
        <v>3094.6410969800036</v>
      </c>
      <c r="L33" s="191">
        <f t="shared" si="2"/>
        <v>70.977531039127499</v>
      </c>
    </row>
    <row r="34" spans="1:12" s="171" customFormat="1" x14ac:dyDescent="0.25">
      <c r="A34" s="1"/>
      <c r="B34" s="15"/>
      <c r="C34" s="15"/>
      <c r="D34" s="176"/>
      <c r="E34" s="176"/>
      <c r="F34" s="176"/>
      <c r="G34" s="176"/>
      <c r="H34" s="188" t="s">
        <v>18</v>
      </c>
      <c r="I34" s="189" t="s">
        <v>348</v>
      </c>
      <c r="J34" s="190">
        <v>26028.048535000002</v>
      </c>
      <c r="K34" s="190">
        <v>29184.226067440006</v>
      </c>
      <c r="L34" s="191">
        <f t="shared" si="2"/>
        <v>12.126062882493404</v>
      </c>
    </row>
    <row r="35" spans="1:12" s="171" customFormat="1" ht="25.5" x14ac:dyDescent="0.25">
      <c r="A35" s="1"/>
      <c r="B35" s="15"/>
      <c r="C35" s="15"/>
      <c r="D35" s="176"/>
      <c r="E35" s="176"/>
      <c r="F35" s="176"/>
      <c r="G35" s="176"/>
      <c r="H35" s="188" t="s">
        <v>19</v>
      </c>
      <c r="I35" s="189" t="s">
        <v>20</v>
      </c>
      <c r="J35" s="190">
        <v>5.0923569999999998</v>
      </c>
      <c r="K35" s="190">
        <v>4.2362963300000001</v>
      </c>
      <c r="L35" s="191">
        <f t="shared" si="2"/>
        <v>-16.810696304285024</v>
      </c>
    </row>
    <row r="36" spans="1:12" s="171" customFormat="1" x14ac:dyDescent="0.25">
      <c r="A36" s="1"/>
      <c r="B36" s="15"/>
      <c r="C36" s="15"/>
      <c r="D36" s="176"/>
      <c r="E36" s="176"/>
      <c r="F36" s="176"/>
      <c r="G36" s="176"/>
      <c r="H36" s="188" t="s">
        <v>22</v>
      </c>
      <c r="I36" s="189" t="s">
        <v>346</v>
      </c>
      <c r="J36" s="190">
        <v>1626.961196</v>
      </c>
      <c r="K36" s="190">
        <v>1855.94867645</v>
      </c>
      <c r="L36" s="191">
        <f t="shared" si="2"/>
        <v>14.074550825980481</v>
      </c>
    </row>
    <row r="37" spans="1:12" s="171" customFormat="1" ht="25.5" x14ac:dyDescent="0.25">
      <c r="A37" s="1"/>
      <c r="B37" s="15"/>
      <c r="C37" s="15"/>
      <c r="D37" s="176"/>
      <c r="E37" s="176"/>
      <c r="F37" s="176"/>
      <c r="G37" s="176"/>
      <c r="H37" s="188" t="s">
        <v>23</v>
      </c>
      <c r="I37" s="189" t="s">
        <v>24</v>
      </c>
      <c r="J37" s="190">
        <v>0</v>
      </c>
      <c r="K37" s="190">
        <v>36.015841419999987</v>
      </c>
      <c r="L37" s="191" t="s">
        <v>490</v>
      </c>
    </row>
    <row r="38" spans="1:12" s="171" customFormat="1" ht="25.5" x14ac:dyDescent="0.25">
      <c r="A38" s="1"/>
      <c r="B38" s="15"/>
      <c r="C38" s="15"/>
      <c r="D38" s="176"/>
      <c r="E38" s="176"/>
      <c r="F38" s="176"/>
      <c r="G38" s="176"/>
      <c r="H38" s="188" t="s">
        <v>25</v>
      </c>
      <c r="I38" s="189" t="s">
        <v>26</v>
      </c>
      <c r="J38" s="190">
        <v>61.388944000000002</v>
      </c>
      <c r="K38" s="190">
        <v>111.01604155999999</v>
      </c>
      <c r="L38" s="191">
        <f t="shared" si="2"/>
        <v>80.840448338710601</v>
      </c>
    </row>
    <row r="39" spans="1:12" s="171" customFormat="1" x14ac:dyDescent="0.25">
      <c r="A39" s="1"/>
      <c r="B39" s="15"/>
      <c r="C39" s="15"/>
      <c r="D39" s="176"/>
      <c r="E39" s="176"/>
      <c r="F39" s="176"/>
      <c r="G39" s="176"/>
      <c r="H39" s="188" t="s">
        <v>27</v>
      </c>
      <c r="I39" s="189" t="s">
        <v>28</v>
      </c>
      <c r="J39" s="190">
        <v>72.538606000000001</v>
      </c>
      <c r="K39" s="190">
        <v>58.081649800000001</v>
      </c>
      <c r="L39" s="191">
        <f t="shared" si="2"/>
        <v>-19.930016576276643</v>
      </c>
    </row>
    <row r="40" spans="1:12" s="171" customFormat="1" ht="25.5" x14ac:dyDescent="0.25">
      <c r="A40" s="1"/>
      <c r="B40" s="15"/>
      <c r="C40" s="15"/>
      <c r="D40" s="176"/>
      <c r="E40" s="176"/>
      <c r="F40" s="176"/>
      <c r="G40" s="176"/>
      <c r="H40" s="188" t="s">
        <v>29</v>
      </c>
      <c r="I40" s="189" t="s">
        <v>30</v>
      </c>
      <c r="J40" s="190">
        <v>93.589589000000004</v>
      </c>
      <c r="K40" s="190">
        <v>76.987063149999997</v>
      </c>
      <c r="L40" s="191">
        <f t="shared" si="2"/>
        <v>-17.739714456914658</v>
      </c>
    </row>
    <row r="41" spans="1:12" s="171" customFormat="1" ht="25.5" x14ac:dyDescent="0.25">
      <c r="A41" s="1"/>
      <c r="B41" s="15"/>
      <c r="C41" s="15"/>
      <c r="D41" s="176"/>
      <c r="E41" s="176"/>
      <c r="F41" s="176"/>
      <c r="G41" s="176"/>
      <c r="H41" s="188" t="s">
        <v>31</v>
      </c>
      <c r="I41" s="189" t="s">
        <v>344</v>
      </c>
      <c r="J41" s="190">
        <v>204.37029000000001</v>
      </c>
      <c r="K41" s="190">
        <v>143.40259861000001</v>
      </c>
      <c r="L41" s="191">
        <f t="shared" si="2"/>
        <v>-29.831973810870448</v>
      </c>
    </row>
    <row r="42" spans="1:12" s="171" customFormat="1" x14ac:dyDescent="0.25">
      <c r="A42" s="1"/>
      <c r="B42" s="15"/>
      <c r="C42" s="15"/>
      <c r="D42" s="176"/>
      <c r="E42" s="176"/>
      <c r="F42" s="176"/>
      <c r="G42" s="183" t="s">
        <v>1</v>
      </c>
      <c r="H42" s="184"/>
      <c r="I42" s="185"/>
      <c r="J42" s="186"/>
      <c r="K42" s="186"/>
      <c r="L42" s="187"/>
    </row>
    <row r="43" spans="1:12" s="171" customFormat="1" x14ac:dyDescent="0.25">
      <c r="A43" s="1"/>
      <c r="B43" s="15"/>
      <c r="C43" s="15"/>
      <c r="D43" s="176"/>
      <c r="E43" s="176"/>
      <c r="F43" s="176"/>
      <c r="G43" s="176"/>
      <c r="H43" s="192" t="s">
        <v>401</v>
      </c>
      <c r="I43" s="193" t="s">
        <v>342</v>
      </c>
      <c r="J43" s="194">
        <v>321.29502000000002</v>
      </c>
      <c r="K43" s="194">
        <v>282.78480593</v>
      </c>
      <c r="L43" s="195">
        <f t="shared" si="2"/>
        <v>-11.98593556476537</v>
      </c>
    </row>
    <row r="44" spans="1:12" s="171" customFormat="1" x14ac:dyDescent="0.25">
      <c r="A44" s="1"/>
      <c r="B44" s="15"/>
      <c r="C44" s="15"/>
      <c r="D44" s="176"/>
      <c r="E44" s="176"/>
      <c r="F44" s="176"/>
      <c r="G44" s="176"/>
      <c r="H44" s="188" t="s">
        <v>402</v>
      </c>
      <c r="I44" s="189" t="s">
        <v>341</v>
      </c>
      <c r="J44" s="190">
        <v>154.08525</v>
      </c>
      <c r="K44" s="190">
        <v>166.96667008999998</v>
      </c>
      <c r="L44" s="191">
        <f t="shared" si="2"/>
        <v>8.359930681230022</v>
      </c>
    </row>
    <row r="45" spans="1:12" s="171" customFormat="1" x14ac:dyDescent="0.25">
      <c r="A45" s="1"/>
      <c r="B45" s="15"/>
      <c r="C45" s="15"/>
      <c r="D45" s="176"/>
      <c r="E45" s="177">
        <v>5</v>
      </c>
      <c r="F45" s="178" t="s">
        <v>32</v>
      </c>
      <c r="G45" s="178"/>
      <c r="H45" s="179"/>
      <c r="I45" s="180"/>
      <c r="J45" s="181"/>
      <c r="K45" s="181"/>
      <c r="L45" s="182"/>
    </row>
    <row r="46" spans="1:12" s="171" customFormat="1" x14ac:dyDescent="0.25">
      <c r="A46" s="1"/>
      <c r="B46" s="15"/>
      <c r="C46" s="15"/>
      <c r="D46" s="176"/>
      <c r="E46" s="176"/>
      <c r="F46" s="176"/>
      <c r="G46" s="183" t="s">
        <v>0</v>
      </c>
      <c r="H46" s="184"/>
      <c r="I46" s="185"/>
      <c r="J46" s="186"/>
      <c r="K46" s="186"/>
      <c r="L46" s="187"/>
    </row>
    <row r="47" spans="1:12" s="171" customFormat="1" x14ac:dyDescent="0.25">
      <c r="A47" s="1"/>
      <c r="B47" s="15"/>
      <c r="C47" s="15"/>
      <c r="D47" s="176"/>
      <c r="E47" s="176"/>
      <c r="F47" s="176"/>
      <c r="G47" s="176"/>
      <c r="H47" s="192" t="s">
        <v>489</v>
      </c>
      <c r="I47" s="193" t="s">
        <v>0</v>
      </c>
      <c r="J47" s="194">
        <v>7014.3489589999999</v>
      </c>
      <c r="K47" s="194">
        <v>8521.826731759993</v>
      </c>
      <c r="L47" s="195">
        <f t="shared" si="2"/>
        <v>21.491342697254503</v>
      </c>
    </row>
    <row r="48" spans="1:12" s="171" customFormat="1" x14ac:dyDescent="0.25">
      <c r="A48" s="1"/>
      <c r="B48" s="15"/>
      <c r="C48" s="15"/>
      <c r="D48" s="176"/>
      <c r="E48" s="176"/>
      <c r="F48" s="176"/>
      <c r="G48" s="183" t="s">
        <v>2</v>
      </c>
      <c r="H48" s="184"/>
      <c r="I48" s="185"/>
      <c r="J48" s="186"/>
      <c r="K48" s="186"/>
      <c r="L48" s="187"/>
    </row>
    <row r="49" spans="1:12" s="171" customFormat="1" ht="25.5" x14ac:dyDescent="0.25">
      <c r="A49" s="1"/>
      <c r="B49" s="15"/>
      <c r="C49" s="15"/>
      <c r="D49" s="176"/>
      <c r="E49" s="176"/>
      <c r="F49" s="176"/>
      <c r="G49" s="176"/>
      <c r="H49" s="192" t="s">
        <v>33</v>
      </c>
      <c r="I49" s="193" t="s">
        <v>338</v>
      </c>
      <c r="J49" s="194">
        <v>44.823998000000003</v>
      </c>
      <c r="K49" s="194">
        <v>48.90379283</v>
      </c>
      <c r="L49" s="195">
        <f t="shared" ref="L49:L112" si="3">((K49/J49)-1)*100</f>
        <v>9.1018093254421331</v>
      </c>
    </row>
    <row r="50" spans="1:12" s="171" customFormat="1" x14ac:dyDescent="0.25">
      <c r="A50" s="1"/>
      <c r="B50" s="15"/>
      <c r="C50" s="15"/>
      <c r="D50" s="176"/>
      <c r="E50" s="176"/>
      <c r="F50" s="176"/>
      <c r="G50" s="176"/>
      <c r="H50" s="188" t="s">
        <v>13</v>
      </c>
      <c r="I50" s="189" t="s">
        <v>336</v>
      </c>
      <c r="J50" s="190">
        <v>18.764188999999998</v>
      </c>
      <c r="K50" s="190">
        <v>22.732191459999992</v>
      </c>
      <c r="L50" s="191">
        <f t="shared" si="3"/>
        <v>21.146677109253133</v>
      </c>
    </row>
    <row r="51" spans="1:12" s="171" customFormat="1" x14ac:dyDescent="0.25">
      <c r="A51" s="1"/>
      <c r="B51" s="15"/>
      <c r="C51" s="15"/>
      <c r="D51" s="176"/>
      <c r="E51" s="176"/>
      <c r="F51" s="176"/>
      <c r="G51" s="176"/>
      <c r="H51" s="188" t="s">
        <v>15</v>
      </c>
      <c r="I51" s="189" t="s">
        <v>335</v>
      </c>
      <c r="J51" s="190">
        <v>73.407533000000001</v>
      </c>
      <c r="K51" s="190">
        <v>893.76135684999986</v>
      </c>
      <c r="L51" s="191">
        <f t="shared" si="3"/>
        <v>1117.5335695452397</v>
      </c>
    </row>
    <row r="52" spans="1:12" s="171" customFormat="1" ht="25.5" x14ac:dyDescent="0.25">
      <c r="A52" s="1"/>
      <c r="B52" s="15"/>
      <c r="C52" s="15"/>
      <c r="D52" s="176"/>
      <c r="E52" s="176"/>
      <c r="F52" s="176"/>
      <c r="G52" s="176"/>
      <c r="H52" s="188" t="s">
        <v>17</v>
      </c>
      <c r="I52" s="189" t="s">
        <v>35</v>
      </c>
      <c r="J52" s="190">
        <v>673.03615200000002</v>
      </c>
      <c r="K52" s="190">
        <v>410.59553789</v>
      </c>
      <c r="L52" s="191">
        <f t="shared" si="3"/>
        <v>-38.993538954798964</v>
      </c>
    </row>
    <row r="53" spans="1:12" s="171" customFormat="1" x14ac:dyDescent="0.25">
      <c r="A53" s="1"/>
      <c r="B53" s="15"/>
      <c r="C53" s="15"/>
      <c r="D53" s="176"/>
      <c r="E53" s="177">
        <v>6</v>
      </c>
      <c r="F53" s="178" t="s">
        <v>36</v>
      </c>
      <c r="G53" s="178"/>
      <c r="H53" s="179"/>
      <c r="I53" s="180"/>
      <c r="J53" s="181"/>
      <c r="K53" s="181"/>
      <c r="L53" s="182"/>
    </row>
    <row r="54" spans="1:12" s="171" customFormat="1" x14ac:dyDescent="0.25">
      <c r="A54" s="1"/>
      <c r="B54" s="15"/>
      <c r="C54" s="15"/>
      <c r="D54" s="176"/>
      <c r="E54" s="176"/>
      <c r="F54" s="176"/>
      <c r="G54" s="183" t="s">
        <v>0</v>
      </c>
      <c r="H54" s="184"/>
      <c r="I54" s="185"/>
      <c r="J54" s="186"/>
      <c r="K54" s="186"/>
      <c r="L54" s="187"/>
    </row>
    <row r="55" spans="1:12" s="171" customFormat="1" x14ac:dyDescent="0.25">
      <c r="A55" s="1"/>
      <c r="B55" s="15"/>
      <c r="C55" s="15"/>
      <c r="D55" s="176"/>
      <c r="E55" s="176"/>
      <c r="F55" s="176"/>
      <c r="G55" s="176"/>
      <c r="H55" s="192" t="s">
        <v>489</v>
      </c>
      <c r="I55" s="193" t="s">
        <v>0</v>
      </c>
      <c r="J55" s="194">
        <v>5041.7800349999998</v>
      </c>
      <c r="K55" s="194">
        <v>8128.1323736599925</v>
      </c>
      <c r="L55" s="195">
        <f t="shared" si="3"/>
        <v>61.215529381182002</v>
      </c>
    </row>
    <row r="56" spans="1:12" s="171" customFormat="1" x14ac:dyDescent="0.25">
      <c r="A56" s="1"/>
      <c r="B56" s="15"/>
      <c r="C56" s="15"/>
      <c r="D56" s="176"/>
      <c r="E56" s="176"/>
      <c r="F56" s="176"/>
      <c r="G56" s="183" t="s">
        <v>2</v>
      </c>
      <c r="H56" s="184"/>
      <c r="I56" s="185"/>
      <c r="J56" s="186"/>
      <c r="K56" s="186"/>
      <c r="L56" s="187"/>
    </row>
    <row r="57" spans="1:12" s="171" customFormat="1" x14ac:dyDescent="0.25">
      <c r="A57" s="1"/>
      <c r="B57" s="15"/>
      <c r="C57" s="15"/>
      <c r="D57" s="176"/>
      <c r="E57" s="176"/>
      <c r="F57" s="176"/>
      <c r="G57" s="176"/>
      <c r="H57" s="192" t="s">
        <v>33</v>
      </c>
      <c r="I57" s="193" t="s">
        <v>37</v>
      </c>
      <c r="J57" s="194">
        <v>1318.91499</v>
      </c>
      <c r="K57" s="194">
        <v>2214.0818103399997</v>
      </c>
      <c r="L57" s="195">
        <f t="shared" si="3"/>
        <v>67.871457002698833</v>
      </c>
    </row>
    <row r="58" spans="1:12" s="171" customFormat="1" x14ac:dyDescent="0.25">
      <c r="A58" s="1"/>
      <c r="B58" s="15"/>
      <c r="C58" s="15"/>
      <c r="D58" s="176"/>
      <c r="E58" s="176"/>
      <c r="F58" s="176"/>
      <c r="G58" s="176"/>
      <c r="H58" s="188" t="s">
        <v>34</v>
      </c>
      <c r="I58" s="189" t="s">
        <v>38</v>
      </c>
      <c r="J58" s="190">
        <v>237.50809799999999</v>
      </c>
      <c r="K58" s="190">
        <v>583.2496095099998</v>
      </c>
      <c r="L58" s="191">
        <f t="shared" si="3"/>
        <v>145.570409776091</v>
      </c>
    </row>
    <row r="59" spans="1:12" s="171" customFormat="1" x14ac:dyDescent="0.25">
      <c r="A59" s="1"/>
      <c r="B59" s="15"/>
      <c r="C59" s="15"/>
      <c r="D59" s="176"/>
      <c r="E59" s="176"/>
      <c r="F59" s="176"/>
      <c r="G59" s="176"/>
      <c r="H59" s="188" t="s">
        <v>3</v>
      </c>
      <c r="I59" s="189" t="s">
        <v>39</v>
      </c>
      <c r="J59" s="190">
        <v>218.87499500000001</v>
      </c>
      <c r="K59" s="190">
        <v>380.16094600000002</v>
      </c>
      <c r="L59" s="191">
        <f t="shared" si="3"/>
        <v>73.688614361818722</v>
      </c>
    </row>
    <row r="60" spans="1:12" s="171" customFormat="1" x14ac:dyDescent="0.25">
      <c r="A60" s="1"/>
      <c r="B60" s="15"/>
      <c r="C60" s="15"/>
      <c r="D60" s="176"/>
      <c r="E60" s="176"/>
      <c r="F60" s="176"/>
      <c r="G60" s="176"/>
      <c r="H60" s="188" t="s">
        <v>40</v>
      </c>
      <c r="I60" s="189" t="s">
        <v>332</v>
      </c>
      <c r="J60" s="190">
        <v>13790.544588000001</v>
      </c>
      <c r="K60" s="190">
        <v>15079.963036469997</v>
      </c>
      <c r="L60" s="191">
        <f t="shared" si="3"/>
        <v>9.35001834221978</v>
      </c>
    </row>
    <row r="61" spans="1:12" s="171" customFormat="1" ht="25.5" x14ac:dyDescent="0.25">
      <c r="A61" s="1"/>
      <c r="B61" s="15"/>
      <c r="C61" s="15"/>
      <c r="D61" s="176"/>
      <c r="E61" s="176"/>
      <c r="F61" s="176"/>
      <c r="G61" s="176"/>
      <c r="H61" s="188" t="s">
        <v>11</v>
      </c>
      <c r="I61" s="189" t="s">
        <v>491</v>
      </c>
      <c r="J61" s="190">
        <v>0</v>
      </c>
      <c r="K61" s="190">
        <v>203.39906937000001</v>
      </c>
      <c r="L61" s="191" t="s">
        <v>490</v>
      </c>
    </row>
    <row r="62" spans="1:12" s="171" customFormat="1" x14ac:dyDescent="0.25">
      <c r="A62" s="1"/>
      <c r="B62" s="15"/>
      <c r="C62" s="15"/>
      <c r="D62" s="176"/>
      <c r="E62" s="176"/>
      <c r="F62" s="176"/>
      <c r="G62" s="183" t="s">
        <v>1</v>
      </c>
      <c r="H62" s="184"/>
      <c r="I62" s="185"/>
      <c r="J62" s="186"/>
      <c r="K62" s="186"/>
      <c r="L62" s="187"/>
    </row>
    <row r="63" spans="1:12" s="171" customFormat="1" ht="25.5" x14ac:dyDescent="0.25">
      <c r="A63" s="1"/>
      <c r="B63" s="15"/>
      <c r="C63" s="15"/>
      <c r="D63" s="176"/>
      <c r="E63" s="176"/>
      <c r="F63" s="176"/>
      <c r="G63" s="176"/>
      <c r="H63" s="188" t="s">
        <v>41</v>
      </c>
      <c r="I63" s="189" t="s">
        <v>42</v>
      </c>
      <c r="J63" s="190">
        <v>1182.2</v>
      </c>
      <c r="K63" s="190">
        <v>1063.0999999999999</v>
      </c>
      <c r="L63" s="191">
        <f t="shared" si="3"/>
        <v>-10.074437489426503</v>
      </c>
    </row>
    <row r="64" spans="1:12" s="171" customFormat="1" x14ac:dyDescent="0.25">
      <c r="A64" s="1"/>
      <c r="B64" s="15"/>
      <c r="C64" s="15"/>
      <c r="D64" s="176"/>
      <c r="E64" s="176"/>
      <c r="F64" s="176"/>
      <c r="G64" s="176"/>
      <c r="H64" s="188" t="s">
        <v>492</v>
      </c>
      <c r="I64" s="189" t="s">
        <v>493</v>
      </c>
      <c r="J64" s="190">
        <v>0</v>
      </c>
      <c r="K64" s="190">
        <v>672</v>
      </c>
      <c r="L64" s="191" t="s">
        <v>490</v>
      </c>
    </row>
    <row r="65" spans="1:12" s="171" customFormat="1" x14ac:dyDescent="0.25">
      <c r="A65" s="1"/>
      <c r="B65" s="15"/>
      <c r="C65" s="15"/>
      <c r="D65" s="176"/>
      <c r="E65" s="176"/>
      <c r="F65" s="176"/>
      <c r="G65" s="176"/>
      <c r="H65" s="188" t="s">
        <v>403</v>
      </c>
      <c r="I65" s="189" t="s">
        <v>330</v>
      </c>
      <c r="J65" s="190">
        <v>2847.336933</v>
      </c>
      <c r="K65" s="190">
        <v>9681.8853236999985</v>
      </c>
      <c r="L65" s="191">
        <f t="shared" si="3"/>
        <v>240.0330045766311</v>
      </c>
    </row>
    <row r="66" spans="1:12" s="171" customFormat="1" x14ac:dyDescent="0.25">
      <c r="A66" s="1"/>
      <c r="B66" s="15"/>
      <c r="C66" s="15"/>
      <c r="D66" s="176"/>
      <c r="E66" s="177">
        <v>8</v>
      </c>
      <c r="F66" s="178" t="s">
        <v>43</v>
      </c>
      <c r="G66" s="178"/>
      <c r="H66" s="179"/>
      <c r="I66" s="180"/>
      <c r="J66" s="181"/>
      <c r="K66" s="181"/>
      <c r="L66" s="182"/>
    </row>
    <row r="67" spans="1:12" s="171" customFormat="1" x14ac:dyDescent="0.25">
      <c r="A67" s="1"/>
      <c r="B67" s="15"/>
      <c r="C67" s="15"/>
      <c r="D67" s="176"/>
      <c r="E67" s="176"/>
      <c r="F67" s="176"/>
      <c r="G67" s="183" t="s">
        <v>2</v>
      </c>
      <c r="H67" s="184"/>
      <c r="I67" s="185"/>
      <c r="J67" s="186"/>
      <c r="K67" s="186"/>
      <c r="L67" s="187"/>
    </row>
    <row r="68" spans="1:12" s="171" customFormat="1" ht="25.5" x14ac:dyDescent="0.25">
      <c r="A68" s="1"/>
      <c r="B68" s="15"/>
      <c r="C68" s="15"/>
      <c r="D68" s="176"/>
      <c r="E68" s="176"/>
      <c r="F68" s="176"/>
      <c r="G68" s="176"/>
      <c r="H68" s="188" t="s">
        <v>10</v>
      </c>
      <c r="I68" s="189" t="s">
        <v>44</v>
      </c>
      <c r="J68" s="190">
        <v>12256.008573999999</v>
      </c>
      <c r="K68" s="190">
        <v>8693.8384661999989</v>
      </c>
      <c r="L68" s="191">
        <f t="shared" si="3"/>
        <v>-29.064683549233294</v>
      </c>
    </row>
    <row r="69" spans="1:12" s="171" customFormat="1" x14ac:dyDescent="0.25">
      <c r="A69" s="1"/>
      <c r="B69" s="15"/>
      <c r="C69" s="15"/>
      <c r="D69" s="176"/>
      <c r="E69" s="176"/>
      <c r="F69" s="176"/>
      <c r="G69" s="176"/>
      <c r="H69" s="188" t="s">
        <v>11</v>
      </c>
      <c r="I69" s="189" t="s">
        <v>322</v>
      </c>
      <c r="J69" s="190">
        <v>279.88316500000002</v>
      </c>
      <c r="K69" s="190">
        <v>308.66329221000007</v>
      </c>
      <c r="L69" s="191">
        <f t="shared" si="3"/>
        <v>10.282907587528545</v>
      </c>
    </row>
    <row r="70" spans="1:12" s="171" customFormat="1" x14ac:dyDescent="0.25">
      <c r="A70" s="1"/>
      <c r="B70" s="15"/>
      <c r="C70" s="15"/>
      <c r="D70" s="176"/>
      <c r="E70" s="176"/>
      <c r="F70" s="176"/>
      <c r="G70" s="176"/>
      <c r="H70" s="188" t="s">
        <v>13</v>
      </c>
      <c r="I70" s="189" t="s">
        <v>45</v>
      </c>
      <c r="J70" s="190">
        <v>3372.2615209999999</v>
      </c>
      <c r="K70" s="190">
        <v>2858.9078846600005</v>
      </c>
      <c r="L70" s="191">
        <f t="shared" si="3"/>
        <v>-15.222829936029726</v>
      </c>
    </row>
    <row r="71" spans="1:12" s="171" customFormat="1" x14ac:dyDescent="0.25">
      <c r="A71" s="1"/>
      <c r="B71" s="15"/>
      <c r="C71" s="15"/>
      <c r="D71" s="176"/>
      <c r="E71" s="176"/>
      <c r="F71" s="176"/>
      <c r="G71" s="183" t="s">
        <v>1</v>
      </c>
      <c r="H71" s="184"/>
      <c r="I71" s="185"/>
      <c r="J71" s="186"/>
      <c r="K71" s="186"/>
      <c r="L71" s="187"/>
    </row>
    <row r="72" spans="1:12" s="171" customFormat="1" x14ac:dyDescent="0.25">
      <c r="A72" s="1"/>
      <c r="B72" s="15"/>
      <c r="C72" s="15"/>
      <c r="D72" s="176"/>
      <c r="E72" s="176"/>
      <c r="F72" s="176"/>
      <c r="G72" s="176"/>
      <c r="H72" s="188" t="s">
        <v>494</v>
      </c>
      <c r="I72" s="189" t="s">
        <v>46</v>
      </c>
      <c r="J72" s="190">
        <v>1972.8769609999999</v>
      </c>
      <c r="K72" s="190">
        <v>313.16284436999996</v>
      </c>
      <c r="L72" s="191">
        <f t="shared" si="3"/>
        <v>-84.126590225309045</v>
      </c>
    </row>
    <row r="73" spans="1:12" s="171" customFormat="1" x14ac:dyDescent="0.25">
      <c r="A73" s="1"/>
      <c r="B73" s="15"/>
      <c r="C73" s="15"/>
      <c r="D73" s="176"/>
      <c r="E73" s="176"/>
      <c r="F73" s="176"/>
      <c r="G73" s="176"/>
      <c r="H73" s="188" t="s">
        <v>404</v>
      </c>
      <c r="I73" s="189" t="s">
        <v>319</v>
      </c>
      <c r="J73" s="190">
        <v>7.7322649999999999</v>
      </c>
      <c r="K73" s="190">
        <v>8.545072059999999</v>
      </c>
      <c r="L73" s="191">
        <f t="shared" si="3"/>
        <v>10.511888301810647</v>
      </c>
    </row>
    <row r="74" spans="1:12" s="171" customFormat="1" ht="25.5" x14ac:dyDescent="0.25">
      <c r="A74" s="1"/>
      <c r="B74" s="15"/>
      <c r="C74" s="15"/>
      <c r="D74" s="176"/>
      <c r="E74" s="176"/>
      <c r="F74" s="176"/>
      <c r="G74" s="176"/>
      <c r="H74" s="188" t="s">
        <v>47</v>
      </c>
      <c r="I74" s="189" t="s">
        <v>48</v>
      </c>
      <c r="J74" s="190">
        <v>29.042203000000001</v>
      </c>
      <c r="K74" s="190">
        <v>78.180617029999979</v>
      </c>
      <c r="L74" s="191">
        <f t="shared" si="3"/>
        <v>169.19657930219677</v>
      </c>
    </row>
    <row r="75" spans="1:12" s="171" customFormat="1" x14ac:dyDescent="0.25">
      <c r="A75" s="1"/>
      <c r="B75" s="15"/>
      <c r="C75" s="15"/>
      <c r="D75" s="176"/>
      <c r="E75" s="176"/>
      <c r="F75" s="176"/>
      <c r="G75" s="176"/>
      <c r="H75" s="188" t="s">
        <v>49</v>
      </c>
      <c r="I75" s="189" t="s">
        <v>50</v>
      </c>
      <c r="J75" s="190">
        <v>968.08290199999999</v>
      </c>
      <c r="K75" s="190">
        <v>2097.0604299200004</v>
      </c>
      <c r="L75" s="191">
        <f t="shared" si="3"/>
        <v>116.61992228016858</v>
      </c>
    </row>
    <row r="76" spans="1:12" s="171" customFormat="1" x14ac:dyDescent="0.25">
      <c r="A76" s="1"/>
      <c r="B76" s="15"/>
      <c r="C76" s="15"/>
      <c r="D76" s="176"/>
      <c r="E76" s="177">
        <v>9</v>
      </c>
      <c r="F76" s="178" t="s">
        <v>51</v>
      </c>
      <c r="G76" s="178"/>
      <c r="H76" s="179"/>
      <c r="I76" s="180"/>
      <c r="J76" s="181"/>
      <c r="K76" s="181"/>
      <c r="L76" s="182"/>
    </row>
    <row r="77" spans="1:12" s="171" customFormat="1" x14ac:dyDescent="0.25">
      <c r="A77" s="1"/>
      <c r="B77" s="15"/>
      <c r="C77" s="15"/>
      <c r="D77" s="176"/>
      <c r="E77" s="176"/>
      <c r="F77" s="176"/>
      <c r="G77" s="183" t="s">
        <v>0</v>
      </c>
      <c r="H77" s="184"/>
      <c r="I77" s="185"/>
      <c r="J77" s="186"/>
      <c r="K77" s="186"/>
      <c r="L77" s="187"/>
    </row>
    <row r="78" spans="1:12" s="171" customFormat="1" x14ac:dyDescent="0.25">
      <c r="A78" s="1"/>
      <c r="B78" s="15"/>
      <c r="C78" s="15"/>
      <c r="D78" s="176"/>
      <c r="E78" s="176"/>
      <c r="F78" s="176"/>
      <c r="G78" s="176"/>
      <c r="H78" s="192" t="s">
        <v>489</v>
      </c>
      <c r="I78" s="193" t="s">
        <v>0</v>
      </c>
      <c r="J78" s="194">
        <v>91619.971785000002</v>
      </c>
      <c r="K78" s="194">
        <v>76560.624176279583</v>
      </c>
      <c r="L78" s="195">
        <f t="shared" si="3"/>
        <v>-16.436752069799187</v>
      </c>
    </row>
    <row r="79" spans="1:12" s="171" customFormat="1" x14ac:dyDescent="0.25">
      <c r="A79" s="1"/>
      <c r="B79" s="15"/>
      <c r="C79" s="15"/>
      <c r="D79" s="176"/>
      <c r="E79" s="176"/>
      <c r="F79" s="176"/>
      <c r="G79" s="183" t="s">
        <v>2</v>
      </c>
      <c r="H79" s="184"/>
      <c r="I79" s="185"/>
      <c r="J79" s="186"/>
      <c r="K79" s="186"/>
      <c r="L79" s="187"/>
    </row>
    <row r="80" spans="1:12" s="171" customFormat="1" x14ac:dyDescent="0.25">
      <c r="A80" s="1"/>
      <c r="B80" s="15"/>
      <c r="C80" s="15"/>
      <c r="D80" s="176"/>
      <c r="E80" s="176"/>
      <c r="F80" s="176"/>
      <c r="G80" s="176"/>
      <c r="H80" s="192" t="s">
        <v>7</v>
      </c>
      <c r="I80" s="193" t="s">
        <v>313</v>
      </c>
      <c r="J80" s="194">
        <v>180.20756299999999</v>
      </c>
      <c r="K80" s="194">
        <v>190.15295015999996</v>
      </c>
      <c r="L80" s="195">
        <f t="shared" si="3"/>
        <v>5.5188511483283076</v>
      </c>
    </row>
    <row r="81" spans="1:12" s="171" customFormat="1" x14ac:dyDescent="0.25">
      <c r="A81" s="1"/>
      <c r="B81" s="15"/>
      <c r="C81" s="15"/>
      <c r="D81" s="176"/>
      <c r="E81" s="176"/>
      <c r="F81" s="176"/>
      <c r="G81" s="176"/>
      <c r="H81" s="188" t="s">
        <v>34</v>
      </c>
      <c r="I81" s="189" t="s">
        <v>312</v>
      </c>
      <c r="J81" s="190">
        <v>2276.6345030000002</v>
      </c>
      <c r="K81" s="190">
        <v>2485.1933874800002</v>
      </c>
      <c r="L81" s="191">
        <f t="shared" si="3"/>
        <v>9.1608417690751232</v>
      </c>
    </row>
    <row r="82" spans="1:12" s="171" customFormat="1" x14ac:dyDescent="0.25">
      <c r="A82" s="1"/>
      <c r="B82" s="15"/>
      <c r="C82" s="15"/>
      <c r="D82" s="176"/>
      <c r="E82" s="176"/>
      <c r="F82" s="176"/>
      <c r="G82" s="183" t="s">
        <v>1</v>
      </c>
      <c r="H82" s="184"/>
      <c r="I82" s="185"/>
      <c r="J82" s="186"/>
      <c r="K82" s="186"/>
      <c r="L82" s="187"/>
    </row>
    <row r="83" spans="1:12" s="171" customFormat="1" ht="25.5" x14ac:dyDescent="0.25">
      <c r="A83" s="1"/>
      <c r="B83" s="15"/>
      <c r="C83" s="15"/>
      <c r="D83" s="176"/>
      <c r="E83" s="176"/>
      <c r="F83" s="176"/>
      <c r="G83" s="176"/>
      <c r="H83" s="188" t="s">
        <v>405</v>
      </c>
      <c r="I83" s="189" t="s">
        <v>406</v>
      </c>
      <c r="J83" s="190">
        <v>0</v>
      </c>
      <c r="K83" s="190">
        <v>0</v>
      </c>
      <c r="L83" s="191" t="s">
        <v>490</v>
      </c>
    </row>
    <row r="84" spans="1:12" s="171" customFormat="1" ht="25.5" x14ac:dyDescent="0.25">
      <c r="A84" s="1"/>
      <c r="B84" s="15"/>
      <c r="C84" s="15"/>
      <c r="D84" s="176"/>
      <c r="E84" s="176"/>
      <c r="F84" s="176"/>
      <c r="G84" s="176"/>
      <c r="H84" s="188" t="s">
        <v>495</v>
      </c>
      <c r="I84" s="189" t="s">
        <v>496</v>
      </c>
      <c r="J84" s="190">
        <v>146.98719299999999</v>
      </c>
      <c r="K84" s="190">
        <v>162.55063000000001</v>
      </c>
      <c r="L84" s="191">
        <f t="shared" si="3"/>
        <v>10.588294586998481</v>
      </c>
    </row>
    <row r="85" spans="1:12" s="171" customFormat="1" ht="25.5" x14ac:dyDescent="0.25">
      <c r="A85" s="1"/>
      <c r="B85" s="15"/>
      <c r="C85" s="15"/>
      <c r="D85" s="176"/>
      <c r="E85" s="176"/>
      <c r="F85" s="176"/>
      <c r="G85" s="176"/>
      <c r="H85" s="188" t="s">
        <v>52</v>
      </c>
      <c r="I85" s="189" t="s">
        <v>53</v>
      </c>
      <c r="J85" s="190">
        <v>260.00122800000003</v>
      </c>
      <c r="K85" s="190">
        <v>0</v>
      </c>
      <c r="L85" s="191">
        <f t="shared" si="3"/>
        <v>-100</v>
      </c>
    </row>
    <row r="86" spans="1:12" s="171" customFormat="1" ht="25.5" x14ac:dyDescent="0.25">
      <c r="A86" s="1"/>
      <c r="B86" s="15"/>
      <c r="C86" s="15"/>
      <c r="D86" s="176"/>
      <c r="E86" s="176"/>
      <c r="F86" s="176"/>
      <c r="G86" s="176"/>
      <c r="H86" s="188" t="s">
        <v>407</v>
      </c>
      <c r="I86" s="189" t="s">
        <v>408</v>
      </c>
      <c r="J86" s="190">
        <v>18</v>
      </c>
      <c r="K86" s="190">
        <v>0</v>
      </c>
      <c r="L86" s="191">
        <f t="shared" si="3"/>
        <v>-100</v>
      </c>
    </row>
    <row r="87" spans="1:12" s="171" customFormat="1" ht="25.5" x14ac:dyDescent="0.25">
      <c r="A87" s="1"/>
      <c r="B87" s="15"/>
      <c r="C87" s="15"/>
      <c r="D87" s="176"/>
      <c r="E87" s="176"/>
      <c r="F87" s="176"/>
      <c r="G87" s="176"/>
      <c r="H87" s="188" t="s">
        <v>409</v>
      </c>
      <c r="I87" s="189" t="s">
        <v>311</v>
      </c>
      <c r="J87" s="190">
        <v>24.018865999999999</v>
      </c>
      <c r="K87" s="190">
        <v>67.853488999999996</v>
      </c>
      <c r="L87" s="191">
        <f t="shared" si="3"/>
        <v>182.50080166149391</v>
      </c>
    </row>
    <row r="88" spans="1:12" s="171" customFormat="1" ht="25.5" x14ac:dyDescent="0.25">
      <c r="A88" s="1"/>
      <c r="B88" s="15"/>
      <c r="C88" s="15"/>
      <c r="D88" s="176"/>
      <c r="E88" s="176"/>
      <c r="F88" s="176"/>
      <c r="G88" s="176"/>
      <c r="H88" s="188" t="s">
        <v>410</v>
      </c>
      <c r="I88" s="189" t="s">
        <v>411</v>
      </c>
      <c r="J88" s="190">
        <v>46</v>
      </c>
      <c r="K88" s="190">
        <v>19.67723295</v>
      </c>
      <c r="L88" s="191">
        <f t="shared" si="3"/>
        <v>-57.223406630434781</v>
      </c>
    </row>
    <row r="89" spans="1:12" s="171" customFormat="1" ht="25.5" x14ac:dyDescent="0.25">
      <c r="A89" s="1"/>
      <c r="B89" s="15"/>
      <c r="C89" s="15"/>
      <c r="D89" s="176"/>
      <c r="E89" s="176"/>
      <c r="F89" s="176"/>
      <c r="G89" s="176"/>
      <c r="H89" s="188" t="s">
        <v>54</v>
      </c>
      <c r="I89" s="189" t="s">
        <v>55</v>
      </c>
      <c r="J89" s="190">
        <v>71.154819000000003</v>
      </c>
      <c r="K89" s="190">
        <v>78.061747999999994</v>
      </c>
      <c r="L89" s="191">
        <f t="shared" si="3"/>
        <v>9.7069026343809419</v>
      </c>
    </row>
    <row r="90" spans="1:12" s="171" customFormat="1" x14ac:dyDescent="0.25">
      <c r="A90" s="1"/>
      <c r="B90" s="15"/>
      <c r="C90" s="15"/>
      <c r="D90" s="176"/>
      <c r="E90" s="176"/>
      <c r="F90" s="176"/>
      <c r="G90" s="176"/>
      <c r="H90" s="188" t="s">
        <v>497</v>
      </c>
      <c r="I90" s="189" t="s">
        <v>498</v>
      </c>
      <c r="J90" s="190">
        <v>1110.0729650000001</v>
      </c>
      <c r="K90" s="190">
        <v>1632.2815650799998</v>
      </c>
      <c r="L90" s="191">
        <f t="shared" si="3"/>
        <v>47.042727509357896</v>
      </c>
    </row>
    <row r="91" spans="1:12" s="171" customFormat="1" x14ac:dyDescent="0.25">
      <c r="A91" s="1"/>
      <c r="B91" s="15"/>
      <c r="C91" s="15"/>
      <c r="D91" s="176"/>
      <c r="E91" s="176"/>
      <c r="F91" s="176"/>
      <c r="G91" s="176"/>
      <c r="H91" s="188" t="s">
        <v>499</v>
      </c>
      <c r="I91" s="189" t="s">
        <v>500</v>
      </c>
      <c r="J91" s="190">
        <v>679.31753700000002</v>
      </c>
      <c r="K91" s="190">
        <v>949.60852652999995</v>
      </c>
      <c r="L91" s="191">
        <f t="shared" si="3"/>
        <v>39.788607655214989</v>
      </c>
    </row>
    <row r="92" spans="1:12" s="171" customFormat="1" ht="25.5" x14ac:dyDescent="0.25">
      <c r="A92" s="1"/>
      <c r="B92" s="15"/>
      <c r="C92" s="15"/>
      <c r="D92" s="176"/>
      <c r="E92" s="176"/>
      <c r="F92" s="176"/>
      <c r="G92" s="176"/>
      <c r="H92" s="188" t="s">
        <v>412</v>
      </c>
      <c r="I92" s="189" t="s">
        <v>308</v>
      </c>
      <c r="J92" s="190">
        <v>5702.8504130000001</v>
      </c>
      <c r="K92" s="190">
        <v>7531.5164480000003</v>
      </c>
      <c r="L92" s="191">
        <f t="shared" si="3"/>
        <v>32.06582502727835</v>
      </c>
    </row>
    <row r="93" spans="1:12" s="171" customFormat="1" x14ac:dyDescent="0.25">
      <c r="A93" s="1"/>
      <c r="B93" s="15"/>
      <c r="C93" s="15"/>
      <c r="D93" s="176"/>
      <c r="E93" s="177">
        <v>10</v>
      </c>
      <c r="F93" s="178" t="s">
        <v>56</v>
      </c>
      <c r="G93" s="178"/>
      <c r="H93" s="179"/>
      <c r="I93" s="180"/>
      <c r="J93" s="181"/>
      <c r="K93" s="181"/>
      <c r="L93" s="182"/>
    </row>
    <row r="94" spans="1:12" s="171" customFormat="1" x14ac:dyDescent="0.25">
      <c r="A94" s="1"/>
      <c r="B94" s="15"/>
      <c r="C94" s="15"/>
      <c r="D94" s="176"/>
      <c r="E94" s="176"/>
      <c r="F94" s="176"/>
      <c r="G94" s="183" t="s">
        <v>2</v>
      </c>
      <c r="H94" s="184"/>
      <c r="I94" s="185"/>
      <c r="J94" s="186"/>
      <c r="K94" s="186"/>
      <c r="L94" s="187"/>
    </row>
    <row r="95" spans="1:12" s="171" customFormat="1" x14ac:dyDescent="0.25">
      <c r="A95" s="1"/>
      <c r="B95" s="15"/>
      <c r="C95" s="15"/>
      <c r="D95" s="176"/>
      <c r="E95" s="176"/>
      <c r="F95" s="176"/>
      <c r="G95" s="176"/>
      <c r="H95" s="192" t="s">
        <v>33</v>
      </c>
      <c r="I95" s="193" t="s">
        <v>305</v>
      </c>
      <c r="J95" s="194">
        <v>74.590682999999999</v>
      </c>
      <c r="K95" s="194">
        <v>79.663633719999993</v>
      </c>
      <c r="L95" s="195">
        <f t="shared" si="3"/>
        <v>6.8010514396281918</v>
      </c>
    </row>
    <row r="96" spans="1:12" s="171" customFormat="1" x14ac:dyDescent="0.25">
      <c r="A96" s="1"/>
      <c r="B96" s="15"/>
      <c r="C96" s="15"/>
      <c r="D96" s="176"/>
      <c r="E96" s="176"/>
      <c r="F96" s="176"/>
      <c r="G96" s="183" t="s">
        <v>1</v>
      </c>
      <c r="H96" s="184"/>
      <c r="I96" s="185"/>
      <c r="J96" s="186"/>
      <c r="K96" s="186"/>
      <c r="L96" s="187"/>
    </row>
    <row r="97" spans="1:12" s="171" customFormat="1" x14ac:dyDescent="0.25">
      <c r="A97" s="1"/>
      <c r="B97" s="15"/>
      <c r="C97" s="15"/>
      <c r="D97" s="176"/>
      <c r="E97" s="176"/>
      <c r="F97" s="176"/>
      <c r="G97" s="176"/>
      <c r="H97" s="192" t="s">
        <v>57</v>
      </c>
      <c r="I97" s="193" t="s">
        <v>58</v>
      </c>
      <c r="J97" s="194">
        <v>263.45285999999999</v>
      </c>
      <c r="K97" s="194">
        <v>213.82999898999998</v>
      </c>
      <c r="L97" s="195">
        <f t="shared" si="3"/>
        <v>-18.835574990531512</v>
      </c>
    </row>
    <row r="98" spans="1:12" s="171" customFormat="1" x14ac:dyDescent="0.25">
      <c r="A98" s="1"/>
      <c r="B98" s="15"/>
      <c r="C98" s="15"/>
      <c r="D98" s="176"/>
      <c r="E98" s="177">
        <v>11</v>
      </c>
      <c r="F98" s="178" t="s">
        <v>60</v>
      </c>
      <c r="G98" s="178"/>
      <c r="H98" s="179"/>
      <c r="I98" s="180"/>
      <c r="J98" s="181"/>
      <c r="K98" s="181"/>
      <c r="L98" s="182"/>
    </row>
    <row r="99" spans="1:12" s="171" customFormat="1" x14ac:dyDescent="0.25">
      <c r="A99" s="1"/>
      <c r="B99" s="15"/>
      <c r="C99" s="15"/>
      <c r="D99" s="176"/>
      <c r="E99" s="176"/>
      <c r="F99" s="176"/>
      <c r="G99" s="183" t="s">
        <v>2</v>
      </c>
      <c r="H99" s="184"/>
      <c r="I99" s="185"/>
      <c r="J99" s="186"/>
      <c r="K99" s="186"/>
      <c r="L99" s="187"/>
    </row>
    <row r="100" spans="1:12" s="171" customFormat="1" x14ac:dyDescent="0.25">
      <c r="A100" s="1"/>
      <c r="B100" s="15"/>
      <c r="C100" s="15"/>
      <c r="D100" s="176"/>
      <c r="E100" s="176"/>
      <c r="F100" s="176"/>
      <c r="G100" s="176"/>
      <c r="H100" s="188" t="s">
        <v>33</v>
      </c>
      <c r="I100" s="189" t="s">
        <v>298</v>
      </c>
      <c r="J100" s="190">
        <v>15419.634424</v>
      </c>
      <c r="K100" s="190">
        <v>16507.706211180008</v>
      </c>
      <c r="L100" s="191">
        <f t="shared" si="3"/>
        <v>7.0564045635639117</v>
      </c>
    </row>
    <row r="101" spans="1:12" s="171" customFormat="1" x14ac:dyDescent="0.25">
      <c r="A101" s="1"/>
      <c r="B101" s="15"/>
      <c r="C101" s="15"/>
      <c r="D101" s="176"/>
      <c r="E101" s="176"/>
      <c r="F101" s="176"/>
      <c r="G101" s="176"/>
      <c r="H101" s="188" t="s">
        <v>11</v>
      </c>
      <c r="I101" s="189" t="s">
        <v>293</v>
      </c>
      <c r="J101" s="190">
        <v>9.3284330000000004</v>
      </c>
      <c r="K101" s="190">
        <v>9.9753663599999989</v>
      </c>
      <c r="L101" s="191">
        <f t="shared" si="3"/>
        <v>6.9350700165826229</v>
      </c>
    </row>
    <row r="102" spans="1:12" s="171" customFormat="1" x14ac:dyDescent="0.25">
      <c r="A102" s="1"/>
      <c r="B102" s="15"/>
      <c r="C102" s="15"/>
      <c r="D102" s="176"/>
      <c r="E102" s="176"/>
      <c r="F102" s="176"/>
      <c r="G102" s="176"/>
      <c r="H102" s="188" t="s">
        <v>399</v>
      </c>
      <c r="I102" s="189" t="s">
        <v>292</v>
      </c>
      <c r="J102" s="190">
        <v>7398.4007540000002</v>
      </c>
      <c r="K102" s="190">
        <v>6879.7709780400019</v>
      </c>
      <c r="L102" s="191">
        <f t="shared" si="3"/>
        <v>-7.0100254528601695</v>
      </c>
    </row>
    <row r="103" spans="1:12" s="171" customFormat="1" ht="25.5" x14ac:dyDescent="0.25">
      <c r="A103" s="1"/>
      <c r="B103" s="15"/>
      <c r="C103" s="15"/>
      <c r="D103" s="176"/>
      <c r="E103" s="176"/>
      <c r="F103" s="176"/>
      <c r="G103" s="176"/>
      <c r="H103" s="188" t="s">
        <v>15</v>
      </c>
      <c r="I103" s="189" t="s">
        <v>290</v>
      </c>
      <c r="J103" s="190">
        <v>36.243709000000003</v>
      </c>
      <c r="K103" s="190">
        <v>40.682941820000018</v>
      </c>
      <c r="L103" s="191">
        <f t="shared" si="3"/>
        <v>12.248285129979418</v>
      </c>
    </row>
    <row r="104" spans="1:12" s="171" customFormat="1" x14ac:dyDescent="0.25">
      <c r="A104" s="1"/>
      <c r="B104" s="15"/>
      <c r="C104" s="15"/>
      <c r="D104" s="176"/>
      <c r="E104" s="176"/>
      <c r="F104" s="176"/>
      <c r="G104" s="176"/>
      <c r="H104" s="188" t="s">
        <v>18</v>
      </c>
      <c r="I104" s="189" t="s">
        <v>61</v>
      </c>
      <c r="J104" s="190">
        <v>2238.2863080000002</v>
      </c>
      <c r="K104" s="190">
        <v>1470.6079930300004</v>
      </c>
      <c r="L104" s="191">
        <f t="shared" si="3"/>
        <v>-34.297592413722597</v>
      </c>
    </row>
    <row r="105" spans="1:12" s="171" customFormat="1" x14ac:dyDescent="0.25">
      <c r="A105" s="1"/>
      <c r="B105" s="15"/>
      <c r="C105" s="15"/>
      <c r="D105" s="176"/>
      <c r="E105" s="176"/>
      <c r="F105" s="176"/>
      <c r="G105" s="176"/>
      <c r="H105" s="188" t="s">
        <v>21</v>
      </c>
      <c r="I105" s="189" t="s">
        <v>287</v>
      </c>
      <c r="J105" s="190">
        <v>1651.965792</v>
      </c>
      <c r="K105" s="190">
        <v>962.53435323999997</v>
      </c>
      <c r="L105" s="191">
        <f t="shared" si="3"/>
        <v>-41.734002126358803</v>
      </c>
    </row>
    <row r="106" spans="1:12" s="171" customFormat="1" x14ac:dyDescent="0.25">
      <c r="A106" s="1"/>
      <c r="B106" s="15"/>
      <c r="C106" s="15"/>
      <c r="D106" s="176"/>
      <c r="E106" s="176"/>
      <c r="F106" s="176"/>
      <c r="G106" s="183" t="s">
        <v>1</v>
      </c>
      <c r="H106" s="184"/>
      <c r="I106" s="185"/>
      <c r="J106" s="186"/>
      <c r="K106" s="186"/>
      <c r="L106" s="187"/>
    </row>
    <row r="107" spans="1:12" s="171" customFormat="1" x14ac:dyDescent="0.25">
      <c r="A107" s="1"/>
      <c r="B107" s="15"/>
      <c r="C107" s="15"/>
      <c r="D107" s="176"/>
      <c r="E107" s="176"/>
      <c r="F107" s="176"/>
      <c r="G107" s="176"/>
      <c r="H107" s="192" t="s">
        <v>62</v>
      </c>
      <c r="I107" s="193" t="s">
        <v>63</v>
      </c>
      <c r="J107" s="194">
        <v>181.184495</v>
      </c>
      <c r="K107" s="194">
        <v>231.30329500000002</v>
      </c>
      <c r="L107" s="195">
        <f t="shared" si="3"/>
        <v>27.661748870950586</v>
      </c>
    </row>
    <row r="108" spans="1:12" s="171" customFormat="1" x14ac:dyDescent="0.25">
      <c r="A108" s="1"/>
      <c r="B108" s="15"/>
      <c r="C108" s="15"/>
      <c r="D108" s="176"/>
      <c r="E108" s="176"/>
      <c r="F108" s="176"/>
      <c r="G108" s="176"/>
      <c r="H108" s="188" t="s">
        <v>413</v>
      </c>
      <c r="I108" s="189" t="s">
        <v>297</v>
      </c>
      <c r="J108" s="190">
        <v>481.78826500000002</v>
      </c>
      <c r="K108" s="190">
        <v>596.92857862999995</v>
      </c>
      <c r="L108" s="191">
        <f t="shared" si="3"/>
        <v>23.898530120902773</v>
      </c>
    </row>
    <row r="109" spans="1:12" s="171" customFormat="1" x14ac:dyDescent="0.25">
      <c r="A109" s="1"/>
      <c r="B109" s="15"/>
      <c r="C109" s="15"/>
      <c r="D109" s="176"/>
      <c r="E109" s="176"/>
      <c r="F109" s="176"/>
      <c r="G109" s="176"/>
      <c r="H109" s="188" t="s">
        <v>414</v>
      </c>
      <c r="I109" s="189" t="s">
        <v>284</v>
      </c>
      <c r="J109" s="190">
        <v>42.074114999999999</v>
      </c>
      <c r="K109" s="190">
        <v>45.663532650000008</v>
      </c>
      <c r="L109" s="191">
        <f t="shared" si="3"/>
        <v>8.5311780176481555</v>
      </c>
    </row>
    <row r="110" spans="1:12" s="171" customFormat="1" x14ac:dyDescent="0.25">
      <c r="A110" s="1"/>
      <c r="B110" s="15"/>
      <c r="C110" s="15"/>
      <c r="D110" s="176"/>
      <c r="E110" s="176"/>
      <c r="F110" s="176"/>
      <c r="G110" s="176"/>
      <c r="H110" s="188" t="s">
        <v>501</v>
      </c>
      <c r="I110" s="189" t="s">
        <v>280</v>
      </c>
      <c r="J110" s="190">
        <v>1263.2739300000001</v>
      </c>
      <c r="K110" s="190">
        <v>1422.2632081899992</v>
      </c>
      <c r="L110" s="191">
        <f t="shared" si="3"/>
        <v>12.585495070732522</v>
      </c>
    </row>
    <row r="111" spans="1:12" s="171" customFormat="1" ht="25.5" x14ac:dyDescent="0.25">
      <c r="A111" s="1"/>
      <c r="B111" s="15"/>
      <c r="C111" s="15"/>
      <c r="D111" s="176"/>
      <c r="E111" s="176"/>
      <c r="F111" s="176"/>
      <c r="G111" s="176"/>
      <c r="H111" s="188" t="s">
        <v>415</v>
      </c>
      <c r="I111" s="189" t="s">
        <v>279</v>
      </c>
      <c r="J111" s="190">
        <v>244.85154700000001</v>
      </c>
      <c r="K111" s="190">
        <v>257.616894</v>
      </c>
      <c r="L111" s="191">
        <f t="shared" si="3"/>
        <v>5.2135047364025855</v>
      </c>
    </row>
    <row r="112" spans="1:12" s="171" customFormat="1" x14ac:dyDescent="0.25">
      <c r="A112" s="1"/>
      <c r="B112" s="15"/>
      <c r="C112" s="15"/>
      <c r="D112" s="176"/>
      <c r="E112" s="176"/>
      <c r="F112" s="176"/>
      <c r="G112" s="176"/>
      <c r="H112" s="188" t="s">
        <v>502</v>
      </c>
      <c r="I112" s="189" t="s">
        <v>277</v>
      </c>
      <c r="J112" s="190">
        <v>2213.1520839999998</v>
      </c>
      <c r="K112" s="190">
        <v>2619.9075733999998</v>
      </c>
      <c r="L112" s="191">
        <f t="shared" si="3"/>
        <v>18.379012104077354</v>
      </c>
    </row>
    <row r="113" spans="1:12" s="171" customFormat="1" ht="38.25" x14ac:dyDescent="0.25">
      <c r="A113" s="1"/>
      <c r="B113" s="15"/>
      <c r="C113" s="15"/>
      <c r="D113" s="176"/>
      <c r="E113" s="176"/>
      <c r="F113" s="176"/>
      <c r="G113" s="176"/>
      <c r="H113" s="188" t="s">
        <v>64</v>
      </c>
      <c r="I113" s="189" t="s">
        <v>65</v>
      </c>
      <c r="J113" s="190">
        <v>97.349372000000002</v>
      </c>
      <c r="K113" s="190">
        <v>90.25337432000002</v>
      </c>
      <c r="L113" s="191">
        <f t="shared" ref="L113:L119" si="4">((K113/J113)-1)*100</f>
        <v>-7.2892074537470926</v>
      </c>
    </row>
    <row r="114" spans="1:12" s="171" customFormat="1" x14ac:dyDescent="0.25">
      <c r="A114" s="1"/>
      <c r="B114" s="15"/>
      <c r="C114" s="15"/>
      <c r="D114" s="176"/>
      <c r="E114" s="176"/>
      <c r="F114" s="176"/>
      <c r="G114" s="176"/>
      <c r="H114" s="188" t="s">
        <v>416</v>
      </c>
      <c r="I114" s="189" t="s">
        <v>273</v>
      </c>
      <c r="J114" s="190">
        <v>50.374923000000003</v>
      </c>
      <c r="K114" s="190">
        <v>59.008330999999998</v>
      </c>
      <c r="L114" s="191">
        <f t="shared" si="4"/>
        <v>17.138305104704578</v>
      </c>
    </row>
    <row r="115" spans="1:12" s="171" customFormat="1" x14ac:dyDescent="0.25">
      <c r="A115" s="1"/>
      <c r="B115" s="15"/>
      <c r="C115" s="15"/>
      <c r="D115" s="176"/>
      <c r="E115" s="176"/>
      <c r="F115" s="176"/>
      <c r="G115" s="176"/>
      <c r="H115" s="188" t="s">
        <v>503</v>
      </c>
      <c r="I115" s="189" t="s">
        <v>66</v>
      </c>
      <c r="J115" s="190">
        <v>3264.6937010000001</v>
      </c>
      <c r="K115" s="190">
        <v>3510.7671754700004</v>
      </c>
      <c r="L115" s="191">
        <f t="shared" si="4"/>
        <v>7.537413828275108</v>
      </c>
    </row>
    <row r="116" spans="1:12" s="171" customFormat="1" x14ac:dyDescent="0.25">
      <c r="A116" s="1"/>
      <c r="B116" s="15"/>
      <c r="C116" s="15"/>
      <c r="D116" s="176"/>
      <c r="E116" s="176"/>
      <c r="F116" s="176"/>
      <c r="G116" s="176"/>
      <c r="H116" s="188" t="s">
        <v>417</v>
      </c>
      <c r="I116" s="189" t="s">
        <v>272</v>
      </c>
      <c r="J116" s="190">
        <v>96.918998999999999</v>
      </c>
      <c r="K116" s="190">
        <v>103.19796940000001</v>
      </c>
      <c r="L116" s="191">
        <f t="shared" si="4"/>
        <v>6.4785753719969863</v>
      </c>
    </row>
    <row r="117" spans="1:12" s="171" customFormat="1" x14ac:dyDescent="0.25">
      <c r="A117" s="1"/>
      <c r="B117" s="15"/>
      <c r="C117" s="15"/>
      <c r="D117" s="176"/>
      <c r="E117" s="176"/>
      <c r="F117" s="176"/>
      <c r="G117" s="176"/>
      <c r="H117" s="188" t="s">
        <v>67</v>
      </c>
      <c r="I117" s="189" t="s">
        <v>68</v>
      </c>
      <c r="J117" s="190">
        <v>2306.8640780000001</v>
      </c>
      <c r="K117" s="190">
        <v>1906.2221375199999</v>
      </c>
      <c r="L117" s="191">
        <f t="shared" si="4"/>
        <v>-17.367383900110312</v>
      </c>
    </row>
    <row r="118" spans="1:12" s="171" customFormat="1" ht="25.5" x14ac:dyDescent="0.25">
      <c r="A118" s="1"/>
      <c r="B118" s="15"/>
      <c r="C118" s="15"/>
      <c r="D118" s="176"/>
      <c r="E118" s="176"/>
      <c r="F118" s="176"/>
      <c r="G118" s="176"/>
      <c r="H118" s="188" t="s">
        <v>69</v>
      </c>
      <c r="I118" s="189" t="s">
        <v>70</v>
      </c>
      <c r="J118" s="190">
        <v>217.854173</v>
      </c>
      <c r="K118" s="190">
        <v>58.448691500000002</v>
      </c>
      <c r="L118" s="191">
        <f t="shared" si="4"/>
        <v>-73.170726686057094</v>
      </c>
    </row>
    <row r="119" spans="1:12" s="171" customFormat="1" x14ac:dyDescent="0.25">
      <c r="A119" s="1"/>
      <c r="B119" s="15"/>
      <c r="C119" s="15"/>
      <c r="D119" s="176"/>
      <c r="E119" s="176"/>
      <c r="F119" s="176"/>
      <c r="G119" s="176"/>
      <c r="H119" s="188" t="s">
        <v>418</v>
      </c>
      <c r="I119" s="189" t="s">
        <v>268</v>
      </c>
      <c r="J119" s="190">
        <v>191.67873299999999</v>
      </c>
      <c r="K119" s="190">
        <v>237.45375763999999</v>
      </c>
      <c r="L119" s="191">
        <f t="shared" si="4"/>
        <v>23.881118120704613</v>
      </c>
    </row>
    <row r="120" spans="1:12" s="171" customFormat="1" x14ac:dyDescent="0.25">
      <c r="A120" s="1"/>
      <c r="B120" s="15"/>
      <c r="C120" s="15"/>
      <c r="D120" s="176"/>
      <c r="E120" s="177">
        <v>12</v>
      </c>
      <c r="F120" s="178" t="s">
        <v>71</v>
      </c>
      <c r="G120" s="178"/>
      <c r="H120" s="179"/>
      <c r="I120" s="180"/>
      <c r="J120" s="181"/>
      <c r="K120" s="181"/>
      <c r="L120" s="182"/>
    </row>
    <row r="121" spans="1:12" s="171" customFormat="1" x14ac:dyDescent="0.25">
      <c r="A121" s="1"/>
      <c r="B121" s="15"/>
      <c r="C121" s="15"/>
      <c r="D121" s="176"/>
      <c r="E121" s="176"/>
      <c r="F121" s="176"/>
      <c r="G121" s="183" t="s">
        <v>2</v>
      </c>
      <c r="H121" s="184"/>
      <c r="I121" s="185"/>
      <c r="J121" s="186"/>
      <c r="K121" s="186"/>
      <c r="L121" s="187"/>
    </row>
    <row r="122" spans="1:12" s="171" customFormat="1" x14ac:dyDescent="0.25">
      <c r="A122" s="1"/>
      <c r="B122" s="15"/>
      <c r="C122" s="15"/>
      <c r="D122" s="176"/>
      <c r="E122" s="176"/>
      <c r="F122" s="176"/>
      <c r="G122" s="176"/>
      <c r="H122" s="192" t="s">
        <v>40</v>
      </c>
      <c r="I122" s="193" t="s">
        <v>72</v>
      </c>
      <c r="J122" s="194">
        <v>71.868908000000005</v>
      </c>
      <c r="K122" s="194">
        <v>64.477639179999997</v>
      </c>
      <c r="L122" s="195">
        <f t="shared" ref="L122:L148" si="5">((K122/J122)-1)*100</f>
        <v>-10.284376131052397</v>
      </c>
    </row>
    <row r="123" spans="1:12" s="171" customFormat="1" x14ac:dyDescent="0.25">
      <c r="A123" s="1"/>
      <c r="B123" s="15"/>
      <c r="C123" s="15"/>
      <c r="D123" s="176"/>
      <c r="E123" s="176"/>
      <c r="F123" s="176"/>
      <c r="G123" s="176"/>
      <c r="H123" s="188" t="s">
        <v>13</v>
      </c>
      <c r="I123" s="189" t="s">
        <v>73</v>
      </c>
      <c r="J123" s="190">
        <v>91.551762999999994</v>
      </c>
      <c r="K123" s="190">
        <v>82.734513099999972</v>
      </c>
      <c r="L123" s="191">
        <f t="shared" si="5"/>
        <v>-9.6308903412379081</v>
      </c>
    </row>
    <row r="124" spans="1:12" s="171" customFormat="1" ht="25.5" x14ac:dyDescent="0.25">
      <c r="A124" s="1"/>
      <c r="B124" s="15"/>
      <c r="C124" s="15"/>
      <c r="D124" s="176"/>
      <c r="E124" s="176"/>
      <c r="F124" s="176"/>
      <c r="G124" s="176"/>
      <c r="H124" s="188" t="s">
        <v>18</v>
      </c>
      <c r="I124" s="189" t="s">
        <v>264</v>
      </c>
      <c r="J124" s="190">
        <v>2229.4376099999999</v>
      </c>
      <c r="K124" s="190">
        <v>3142.3199312300017</v>
      </c>
      <c r="L124" s="191">
        <f t="shared" si="5"/>
        <v>40.946753438415428</v>
      </c>
    </row>
    <row r="125" spans="1:12" s="171" customFormat="1" ht="25.5" x14ac:dyDescent="0.25">
      <c r="A125" s="1"/>
      <c r="B125" s="15"/>
      <c r="C125" s="15"/>
      <c r="D125" s="176"/>
      <c r="E125" s="176"/>
      <c r="F125" s="176"/>
      <c r="G125" s="176"/>
      <c r="H125" s="188" t="s">
        <v>22</v>
      </c>
      <c r="I125" s="189" t="s">
        <v>76</v>
      </c>
      <c r="J125" s="190">
        <v>1134.824642</v>
      </c>
      <c r="K125" s="190">
        <v>1888.3372799700003</v>
      </c>
      <c r="L125" s="191">
        <f t="shared" si="5"/>
        <v>66.399037356293178</v>
      </c>
    </row>
    <row r="126" spans="1:12" s="171" customFormat="1" x14ac:dyDescent="0.25">
      <c r="A126" s="1"/>
      <c r="B126" s="15"/>
      <c r="C126" s="15"/>
      <c r="D126" s="176"/>
      <c r="E126" s="176"/>
      <c r="F126" s="176"/>
      <c r="G126" s="176"/>
      <c r="H126" s="188" t="s">
        <v>25</v>
      </c>
      <c r="I126" s="189" t="s">
        <v>77</v>
      </c>
      <c r="J126" s="190">
        <v>22.039292</v>
      </c>
      <c r="K126" s="190">
        <v>20.175807879999994</v>
      </c>
      <c r="L126" s="191">
        <f t="shared" si="5"/>
        <v>-8.4552812313571923</v>
      </c>
    </row>
    <row r="127" spans="1:12" s="171" customFormat="1" ht="25.5" x14ac:dyDescent="0.25">
      <c r="A127" s="1"/>
      <c r="B127" s="15"/>
      <c r="C127" s="15"/>
      <c r="D127" s="176"/>
      <c r="E127" s="176"/>
      <c r="F127" s="176"/>
      <c r="G127" s="176"/>
      <c r="H127" s="188" t="s">
        <v>27</v>
      </c>
      <c r="I127" s="189" t="s">
        <v>263</v>
      </c>
      <c r="J127" s="190">
        <v>2004.5800260000001</v>
      </c>
      <c r="K127" s="190">
        <v>3563.5393758600003</v>
      </c>
      <c r="L127" s="191">
        <f t="shared" si="5"/>
        <v>77.769873471741363</v>
      </c>
    </row>
    <row r="128" spans="1:12" s="171" customFormat="1" ht="25.5" x14ac:dyDescent="0.25">
      <c r="A128" s="1"/>
      <c r="B128" s="15"/>
      <c r="C128" s="15"/>
      <c r="D128" s="176"/>
      <c r="E128" s="176"/>
      <c r="F128" s="176"/>
      <c r="G128" s="176"/>
      <c r="H128" s="188" t="s">
        <v>504</v>
      </c>
      <c r="I128" s="189" t="s">
        <v>78</v>
      </c>
      <c r="J128" s="190">
        <v>1113.068477</v>
      </c>
      <c r="K128" s="190">
        <v>1463.8259515800003</v>
      </c>
      <c r="L128" s="191">
        <f t="shared" si="5"/>
        <v>31.512659088628592</v>
      </c>
    </row>
    <row r="129" spans="1:12" s="171" customFormat="1" x14ac:dyDescent="0.25">
      <c r="A129" s="1"/>
      <c r="B129" s="15"/>
      <c r="C129" s="15"/>
      <c r="D129" s="176"/>
      <c r="E129" s="176"/>
      <c r="F129" s="176"/>
      <c r="G129" s="176"/>
      <c r="H129" s="188" t="s">
        <v>400</v>
      </c>
      <c r="I129" s="189" t="s">
        <v>262</v>
      </c>
      <c r="J129" s="190">
        <v>84776.815365000002</v>
      </c>
      <c r="K129" s="190">
        <v>73833.683535680015</v>
      </c>
      <c r="L129" s="191">
        <f t="shared" si="5"/>
        <v>-12.908165731639221</v>
      </c>
    </row>
    <row r="130" spans="1:12" s="171" customFormat="1" x14ac:dyDescent="0.25">
      <c r="A130" s="1"/>
      <c r="B130" s="15"/>
      <c r="C130" s="15"/>
      <c r="D130" s="176"/>
      <c r="E130" s="176"/>
      <c r="F130" s="176"/>
      <c r="G130" s="176"/>
      <c r="H130" s="188" t="s">
        <v>31</v>
      </c>
      <c r="I130" s="189" t="s">
        <v>80</v>
      </c>
      <c r="J130" s="190">
        <v>66.105198000000001</v>
      </c>
      <c r="K130" s="190">
        <v>33.273611559999999</v>
      </c>
      <c r="L130" s="191">
        <f t="shared" si="5"/>
        <v>-49.665665383832604</v>
      </c>
    </row>
    <row r="131" spans="1:12" s="171" customFormat="1" x14ac:dyDescent="0.25">
      <c r="A131" s="1"/>
      <c r="B131" s="15"/>
      <c r="C131" s="15"/>
      <c r="D131" s="176"/>
      <c r="E131" s="176"/>
      <c r="F131" s="176"/>
      <c r="G131" s="176"/>
      <c r="H131" s="188" t="s">
        <v>81</v>
      </c>
      <c r="I131" s="189" t="s">
        <v>505</v>
      </c>
      <c r="J131" s="190">
        <v>788.13784699999997</v>
      </c>
      <c r="K131" s="190">
        <v>576.57047216000012</v>
      </c>
      <c r="L131" s="191">
        <f t="shared" si="5"/>
        <v>-26.843955742681125</v>
      </c>
    </row>
    <row r="132" spans="1:12" s="171" customFormat="1" x14ac:dyDescent="0.25">
      <c r="A132" s="1"/>
      <c r="B132" s="15"/>
      <c r="C132" s="15"/>
      <c r="D132" s="176"/>
      <c r="E132" s="176"/>
      <c r="F132" s="176"/>
      <c r="G132" s="183" t="s">
        <v>1</v>
      </c>
      <c r="H132" s="184"/>
      <c r="I132" s="185"/>
      <c r="J132" s="186"/>
      <c r="K132" s="186"/>
      <c r="L132" s="187"/>
    </row>
    <row r="133" spans="1:12" s="171" customFormat="1" x14ac:dyDescent="0.25">
      <c r="A133" s="1"/>
      <c r="B133" s="15"/>
      <c r="C133" s="15"/>
      <c r="D133" s="176"/>
      <c r="E133" s="176"/>
      <c r="F133" s="176"/>
      <c r="G133" s="176"/>
      <c r="H133" s="188" t="s">
        <v>419</v>
      </c>
      <c r="I133" s="189" t="s">
        <v>253</v>
      </c>
      <c r="J133" s="190">
        <v>505.21725400000003</v>
      </c>
      <c r="K133" s="190">
        <v>467.46907544000004</v>
      </c>
      <c r="L133" s="191">
        <f t="shared" si="5"/>
        <v>-7.4716724856748407</v>
      </c>
    </row>
    <row r="134" spans="1:12" s="171" customFormat="1" x14ac:dyDescent="0.25">
      <c r="A134" s="1"/>
      <c r="B134" s="15"/>
      <c r="C134" s="15"/>
      <c r="D134" s="176"/>
      <c r="E134" s="176"/>
      <c r="F134" s="176"/>
      <c r="G134" s="176"/>
      <c r="H134" s="188" t="s">
        <v>83</v>
      </c>
      <c r="I134" s="189" t="s">
        <v>84</v>
      </c>
      <c r="J134" s="190">
        <v>1607.6173329999999</v>
      </c>
      <c r="K134" s="190">
        <v>1368.8480156400003</v>
      </c>
      <c r="L134" s="191">
        <f t="shared" si="5"/>
        <v>-14.852372667221026</v>
      </c>
    </row>
    <row r="135" spans="1:12" s="171" customFormat="1" x14ac:dyDescent="0.25">
      <c r="A135" s="1"/>
      <c r="B135" s="15"/>
      <c r="C135" s="15"/>
      <c r="D135" s="176"/>
      <c r="E135" s="176"/>
      <c r="F135" s="176"/>
      <c r="G135" s="176"/>
      <c r="H135" s="188" t="s">
        <v>85</v>
      </c>
      <c r="I135" s="189" t="s">
        <v>86</v>
      </c>
      <c r="J135" s="190">
        <v>228.816294</v>
      </c>
      <c r="K135" s="190">
        <v>194.69911413999992</v>
      </c>
      <c r="L135" s="191">
        <f t="shared" si="5"/>
        <v>-14.910292996879004</v>
      </c>
    </row>
    <row r="136" spans="1:12" s="171" customFormat="1" x14ac:dyDescent="0.25">
      <c r="A136" s="1"/>
      <c r="B136" s="15"/>
      <c r="C136" s="15"/>
      <c r="D136" s="176"/>
      <c r="E136" s="176"/>
      <c r="F136" s="176"/>
      <c r="G136" s="176"/>
      <c r="H136" s="188" t="s">
        <v>420</v>
      </c>
      <c r="I136" s="189" t="s">
        <v>241</v>
      </c>
      <c r="J136" s="190">
        <v>390.07239499999997</v>
      </c>
      <c r="K136" s="190">
        <v>459.92204800000019</v>
      </c>
      <c r="L136" s="191">
        <f t="shared" si="5"/>
        <v>17.906843420693797</v>
      </c>
    </row>
    <row r="137" spans="1:12" s="171" customFormat="1" x14ac:dyDescent="0.25">
      <c r="A137" s="1"/>
      <c r="B137" s="15"/>
      <c r="C137" s="15"/>
      <c r="D137" s="176"/>
      <c r="E137" s="177">
        <v>13</v>
      </c>
      <c r="F137" s="178" t="s">
        <v>161</v>
      </c>
      <c r="G137" s="178"/>
      <c r="H137" s="179"/>
      <c r="I137" s="180"/>
      <c r="J137" s="181"/>
      <c r="K137" s="181"/>
      <c r="L137" s="182"/>
    </row>
    <row r="138" spans="1:12" s="171" customFormat="1" x14ac:dyDescent="0.25">
      <c r="A138" s="1"/>
      <c r="B138" s="15"/>
      <c r="C138" s="15"/>
      <c r="D138" s="176"/>
      <c r="E138" s="176"/>
      <c r="F138" s="176"/>
      <c r="G138" s="183" t="s">
        <v>0</v>
      </c>
      <c r="H138" s="184"/>
      <c r="I138" s="185"/>
      <c r="J138" s="186"/>
      <c r="K138" s="186"/>
      <c r="L138" s="187"/>
    </row>
    <row r="139" spans="1:12" s="171" customFormat="1" x14ac:dyDescent="0.25">
      <c r="A139" s="1"/>
      <c r="B139" s="15"/>
      <c r="C139" s="15"/>
      <c r="D139" s="176"/>
      <c r="E139" s="176"/>
      <c r="F139" s="176"/>
      <c r="G139" s="176"/>
      <c r="H139" s="192" t="s">
        <v>489</v>
      </c>
      <c r="I139" s="193" t="s">
        <v>0</v>
      </c>
      <c r="J139" s="194">
        <v>27401.156874</v>
      </c>
      <c r="K139" s="194">
        <v>30627.689099330029</v>
      </c>
      <c r="L139" s="195">
        <f t="shared" si="5"/>
        <v>11.775167888592231</v>
      </c>
    </row>
    <row r="140" spans="1:12" s="171" customFormat="1" x14ac:dyDescent="0.25">
      <c r="A140" s="1"/>
      <c r="B140" s="15"/>
      <c r="C140" s="15"/>
      <c r="D140" s="176"/>
      <c r="E140" s="177">
        <v>14</v>
      </c>
      <c r="F140" s="178" t="s">
        <v>87</v>
      </c>
      <c r="G140" s="178"/>
      <c r="H140" s="179"/>
      <c r="I140" s="180"/>
      <c r="J140" s="181"/>
      <c r="K140" s="181"/>
      <c r="L140" s="182"/>
    </row>
    <row r="141" spans="1:12" s="171" customFormat="1" x14ac:dyDescent="0.25">
      <c r="A141" s="1"/>
      <c r="B141" s="15"/>
      <c r="C141" s="15"/>
      <c r="D141" s="176"/>
      <c r="E141" s="176"/>
      <c r="F141" s="176"/>
      <c r="G141" s="183" t="s">
        <v>2</v>
      </c>
      <c r="H141" s="184"/>
      <c r="I141" s="185"/>
      <c r="J141" s="186"/>
      <c r="K141" s="186"/>
      <c r="L141" s="187"/>
    </row>
    <row r="142" spans="1:12" s="171" customFormat="1" x14ac:dyDescent="0.25">
      <c r="A142" s="1"/>
      <c r="B142" s="15"/>
      <c r="C142" s="15"/>
      <c r="D142" s="176"/>
      <c r="E142" s="176"/>
      <c r="F142" s="176"/>
      <c r="G142" s="176"/>
      <c r="H142" s="188" t="s">
        <v>33</v>
      </c>
      <c r="I142" s="189" t="s">
        <v>88</v>
      </c>
      <c r="J142" s="190">
        <v>20.447901999999999</v>
      </c>
      <c r="K142" s="190">
        <v>24.903743979999998</v>
      </c>
      <c r="L142" s="191">
        <f t="shared" si="5"/>
        <v>21.791193932756524</v>
      </c>
    </row>
    <row r="143" spans="1:12" s="171" customFormat="1" x14ac:dyDescent="0.25">
      <c r="A143" s="1"/>
      <c r="B143" s="15"/>
      <c r="C143" s="15"/>
      <c r="D143" s="176"/>
      <c r="E143" s="176"/>
      <c r="F143" s="176"/>
      <c r="G143" s="183" t="s">
        <v>1</v>
      </c>
      <c r="H143" s="184"/>
      <c r="I143" s="185"/>
      <c r="J143" s="186"/>
      <c r="K143" s="186"/>
      <c r="L143" s="187"/>
    </row>
    <row r="144" spans="1:12" s="171" customFormat="1" x14ac:dyDescent="0.25">
      <c r="A144" s="1"/>
      <c r="B144" s="15"/>
      <c r="C144" s="15"/>
      <c r="D144" s="176"/>
      <c r="E144" s="176"/>
      <c r="F144" s="176"/>
      <c r="G144" s="176"/>
      <c r="H144" s="192" t="s">
        <v>421</v>
      </c>
      <c r="I144" s="193" t="s">
        <v>236</v>
      </c>
      <c r="J144" s="194">
        <v>37.741745000000002</v>
      </c>
      <c r="K144" s="194">
        <v>43.050431419999995</v>
      </c>
      <c r="L144" s="195">
        <f t="shared" si="5"/>
        <v>14.065821333910211</v>
      </c>
    </row>
    <row r="145" spans="1:12" s="171" customFormat="1" x14ac:dyDescent="0.25">
      <c r="A145" s="1"/>
      <c r="B145" s="15"/>
      <c r="C145" s="15"/>
      <c r="D145" s="176"/>
      <c r="E145" s="177">
        <v>15</v>
      </c>
      <c r="F145" s="178" t="s">
        <v>89</v>
      </c>
      <c r="G145" s="178"/>
      <c r="H145" s="179"/>
      <c r="I145" s="180"/>
      <c r="J145" s="181"/>
      <c r="K145" s="181"/>
      <c r="L145" s="182"/>
    </row>
    <row r="146" spans="1:12" s="171" customFormat="1" x14ac:dyDescent="0.25">
      <c r="A146" s="1"/>
      <c r="B146" s="15"/>
      <c r="C146" s="15"/>
      <c r="D146" s="176"/>
      <c r="E146" s="176"/>
      <c r="F146" s="176"/>
      <c r="G146" s="183" t="s">
        <v>1</v>
      </c>
      <c r="H146" s="184"/>
      <c r="I146" s="185"/>
      <c r="J146" s="186"/>
      <c r="K146" s="186"/>
      <c r="L146" s="187"/>
    </row>
    <row r="147" spans="1:12" s="171" customFormat="1" x14ac:dyDescent="0.25">
      <c r="A147" s="1"/>
      <c r="B147" s="15"/>
      <c r="C147" s="15"/>
      <c r="D147" s="176"/>
      <c r="E147" s="176"/>
      <c r="F147" s="176"/>
      <c r="G147" s="176"/>
      <c r="H147" s="192" t="s">
        <v>422</v>
      </c>
      <c r="I147" s="193" t="s">
        <v>233</v>
      </c>
      <c r="J147" s="194">
        <v>9723.1342420000001</v>
      </c>
      <c r="K147" s="194">
        <v>9223.1313217700026</v>
      </c>
      <c r="L147" s="195">
        <f t="shared" si="5"/>
        <v>-5.1424047820936902</v>
      </c>
    </row>
    <row r="148" spans="1:12" s="171" customFormat="1" x14ac:dyDescent="0.25">
      <c r="A148" s="1"/>
      <c r="B148" s="15"/>
      <c r="C148" s="15"/>
      <c r="D148" s="176"/>
      <c r="E148" s="176"/>
      <c r="F148" s="176"/>
      <c r="G148" s="176"/>
      <c r="H148" s="188" t="s">
        <v>423</v>
      </c>
      <c r="I148" s="189" t="s">
        <v>231</v>
      </c>
      <c r="J148" s="190">
        <v>2543.426078</v>
      </c>
      <c r="K148" s="190">
        <v>2894.5691577599996</v>
      </c>
      <c r="L148" s="191">
        <f t="shared" si="5"/>
        <v>13.805908604826357</v>
      </c>
    </row>
    <row r="149" spans="1:12" s="171" customFormat="1" x14ac:dyDescent="0.25">
      <c r="A149" s="1"/>
      <c r="B149" s="15"/>
      <c r="C149" s="15"/>
      <c r="D149" s="176"/>
      <c r="E149" s="177">
        <v>16</v>
      </c>
      <c r="F149" s="178" t="s">
        <v>90</v>
      </c>
      <c r="G149" s="178"/>
      <c r="H149" s="179"/>
      <c r="I149" s="180"/>
      <c r="J149" s="181"/>
      <c r="K149" s="181"/>
      <c r="L149" s="182"/>
    </row>
    <row r="150" spans="1:12" s="171" customFormat="1" x14ac:dyDescent="0.25">
      <c r="A150" s="1"/>
      <c r="B150" s="15"/>
      <c r="C150" s="15"/>
      <c r="D150" s="176"/>
      <c r="E150" s="176"/>
      <c r="F150" s="176"/>
      <c r="G150" s="183" t="s">
        <v>2</v>
      </c>
      <c r="H150" s="184"/>
      <c r="I150" s="185"/>
      <c r="J150" s="186"/>
      <c r="K150" s="186"/>
      <c r="L150" s="187"/>
    </row>
    <row r="151" spans="1:12" s="171" customFormat="1" x14ac:dyDescent="0.25">
      <c r="A151" s="1"/>
      <c r="B151" s="15"/>
      <c r="C151" s="15"/>
      <c r="D151" s="176"/>
      <c r="E151" s="176"/>
      <c r="F151" s="176"/>
      <c r="G151" s="176"/>
      <c r="H151" s="188" t="s">
        <v>10</v>
      </c>
      <c r="I151" s="189" t="s">
        <v>228</v>
      </c>
      <c r="J151" s="190">
        <v>1358.613521</v>
      </c>
      <c r="K151" s="190">
        <v>1755.4192708100004</v>
      </c>
      <c r="L151" s="191">
        <f t="shared" ref="L151:L183" si="6">((K151/J151)-1)*100</f>
        <v>29.206668686613234</v>
      </c>
    </row>
    <row r="152" spans="1:12" s="171" customFormat="1" ht="25.5" x14ac:dyDescent="0.25">
      <c r="A152" s="1"/>
      <c r="B152" s="15"/>
      <c r="C152" s="15"/>
      <c r="D152" s="176"/>
      <c r="E152" s="176"/>
      <c r="F152" s="176"/>
      <c r="G152" s="176"/>
      <c r="H152" s="188" t="s">
        <v>11</v>
      </c>
      <c r="I152" s="189" t="s">
        <v>227</v>
      </c>
      <c r="J152" s="190">
        <v>452.16615200000001</v>
      </c>
      <c r="K152" s="190">
        <v>503.99323100999999</v>
      </c>
      <c r="L152" s="191">
        <f t="shared" si="6"/>
        <v>11.461954589205959</v>
      </c>
    </row>
    <row r="153" spans="1:12" s="171" customFormat="1" x14ac:dyDescent="0.25">
      <c r="A153" s="1"/>
      <c r="B153" s="15"/>
      <c r="C153" s="15"/>
      <c r="D153" s="176"/>
      <c r="E153" s="177">
        <v>17</v>
      </c>
      <c r="F153" s="178" t="s">
        <v>93</v>
      </c>
      <c r="G153" s="178"/>
      <c r="H153" s="179"/>
      <c r="I153" s="180"/>
      <c r="J153" s="181"/>
      <c r="K153" s="181"/>
      <c r="L153" s="182"/>
    </row>
    <row r="154" spans="1:12" s="171" customFormat="1" x14ac:dyDescent="0.25">
      <c r="A154" s="1"/>
      <c r="B154" s="15"/>
      <c r="C154" s="15"/>
      <c r="D154" s="176"/>
      <c r="E154" s="176"/>
      <c r="F154" s="176"/>
      <c r="G154" s="183" t="s">
        <v>2</v>
      </c>
      <c r="H154" s="184"/>
      <c r="I154" s="185"/>
      <c r="J154" s="186"/>
      <c r="K154" s="186"/>
      <c r="L154" s="187"/>
    </row>
    <row r="155" spans="1:12" s="171" customFormat="1" ht="25.5" x14ac:dyDescent="0.25">
      <c r="A155" s="1"/>
      <c r="B155" s="15"/>
      <c r="C155" s="15"/>
      <c r="D155" s="176"/>
      <c r="E155" s="176"/>
      <c r="F155" s="176"/>
      <c r="G155" s="176"/>
      <c r="H155" s="192" t="s">
        <v>7</v>
      </c>
      <c r="I155" s="193" t="s">
        <v>224</v>
      </c>
      <c r="J155" s="194">
        <v>217.101528</v>
      </c>
      <c r="K155" s="194">
        <v>337.96137147999997</v>
      </c>
      <c r="L155" s="195">
        <f t="shared" si="6"/>
        <v>55.669734153137782</v>
      </c>
    </row>
    <row r="156" spans="1:12" s="171" customFormat="1" x14ac:dyDescent="0.25">
      <c r="A156" s="1"/>
      <c r="B156" s="15"/>
      <c r="C156" s="15"/>
      <c r="D156" s="176"/>
      <c r="E156" s="176"/>
      <c r="F156" s="176"/>
      <c r="G156" s="176"/>
      <c r="H156" s="188" t="s">
        <v>33</v>
      </c>
      <c r="I156" s="189" t="s">
        <v>223</v>
      </c>
      <c r="J156" s="190">
        <v>63.675821999999997</v>
      </c>
      <c r="K156" s="190">
        <v>98.985360260000007</v>
      </c>
      <c r="L156" s="191">
        <f t="shared" si="6"/>
        <v>55.452033677712095</v>
      </c>
    </row>
    <row r="157" spans="1:12" s="171" customFormat="1" x14ac:dyDescent="0.25">
      <c r="A157" s="1"/>
      <c r="B157" s="15"/>
      <c r="C157" s="15"/>
      <c r="D157" s="176"/>
      <c r="E157" s="176"/>
      <c r="F157" s="176"/>
      <c r="G157" s="176"/>
      <c r="H157" s="188" t="s">
        <v>3</v>
      </c>
      <c r="I157" s="189" t="s">
        <v>221</v>
      </c>
      <c r="J157" s="190">
        <v>10.166013</v>
      </c>
      <c r="K157" s="190">
        <v>1.8381391800000002</v>
      </c>
      <c r="L157" s="191">
        <f t="shared" si="6"/>
        <v>-81.918779958278634</v>
      </c>
    </row>
    <row r="158" spans="1:12" s="171" customFormat="1" x14ac:dyDescent="0.25">
      <c r="A158" s="1"/>
      <c r="B158" s="15"/>
      <c r="C158" s="15"/>
      <c r="D158" s="176"/>
      <c r="E158" s="176"/>
      <c r="F158" s="176"/>
      <c r="G158" s="176"/>
      <c r="H158" s="188" t="s">
        <v>40</v>
      </c>
      <c r="I158" s="189" t="s">
        <v>94</v>
      </c>
      <c r="J158" s="190">
        <v>0</v>
      </c>
      <c r="K158" s="190">
        <v>13.8</v>
      </c>
      <c r="L158" s="191" t="s">
        <v>490</v>
      </c>
    </row>
    <row r="159" spans="1:12" s="171" customFormat="1" x14ac:dyDescent="0.25">
      <c r="A159" s="1"/>
      <c r="B159" s="15"/>
      <c r="C159" s="15"/>
      <c r="D159" s="176"/>
      <c r="E159" s="176"/>
      <c r="F159" s="176"/>
      <c r="G159" s="183" t="s">
        <v>1</v>
      </c>
      <c r="H159" s="184"/>
      <c r="I159" s="185"/>
      <c r="J159" s="186"/>
      <c r="K159" s="186"/>
      <c r="L159" s="187"/>
    </row>
    <row r="160" spans="1:12" s="171" customFormat="1" x14ac:dyDescent="0.25">
      <c r="A160" s="1"/>
      <c r="B160" s="15"/>
      <c r="C160" s="15"/>
      <c r="D160" s="176"/>
      <c r="E160" s="176"/>
      <c r="F160" s="176"/>
      <c r="G160" s="176"/>
      <c r="H160" s="192" t="s">
        <v>95</v>
      </c>
      <c r="I160" s="193" t="s">
        <v>96</v>
      </c>
      <c r="J160" s="194">
        <v>131.630527</v>
      </c>
      <c r="K160" s="194">
        <v>163.85405328999997</v>
      </c>
      <c r="L160" s="195">
        <f t="shared" si="6"/>
        <v>24.480283581938387</v>
      </c>
    </row>
    <row r="161" spans="1:12" s="171" customFormat="1" x14ac:dyDescent="0.25">
      <c r="A161" s="1"/>
      <c r="B161" s="15"/>
      <c r="C161" s="15"/>
      <c r="D161" s="176"/>
      <c r="E161" s="177">
        <v>18</v>
      </c>
      <c r="F161" s="178" t="s">
        <v>97</v>
      </c>
      <c r="G161" s="178"/>
      <c r="H161" s="179"/>
      <c r="I161" s="180"/>
      <c r="J161" s="181"/>
      <c r="K161" s="181"/>
      <c r="L161" s="182"/>
    </row>
    <row r="162" spans="1:12" s="171" customFormat="1" x14ac:dyDescent="0.25">
      <c r="A162" s="1"/>
      <c r="B162" s="15"/>
      <c r="C162" s="15"/>
      <c r="D162" s="176"/>
      <c r="E162" s="176"/>
      <c r="F162" s="176"/>
      <c r="G162" s="183" t="s">
        <v>0</v>
      </c>
      <c r="H162" s="184"/>
      <c r="I162" s="185"/>
      <c r="J162" s="186"/>
      <c r="K162" s="186"/>
      <c r="L162" s="187"/>
    </row>
    <row r="163" spans="1:12" s="171" customFormat="1" x14ac:dyDescent="0.25">
      <c r="A163" s="1"/>
      <c r="B163" s="15"/>
      <c r="C163" s="15"/>
      <c r="D163" s="176"/>
      <c r="E163" s="176"/>
      <c r="F163" s="176"/>
      <c r="G163" s="176"/>
      <c r="H163" s="192" t="s">
        <v>489</v>
      </c>
      <c r="I163" s="193" t="s">
        <v>0</v>
      </c>
      <c r="J163" s="194">
        <v>1603.7013360000001</v>
      </c>
      <c r="K163" s="194">
        <v>164825.56552273009</v>
      </c>
      <c r="L163" s="195">
        <f t="shared" si="6"/>
        <v>10177.821800276288</v>
      </c>
    </row>
    <row r="164" spans="1:12" s="171" customFormat="1" x14ac:dyDescent="0.25">
      <c r="A164" s="1"/>
      <c r="B164" s="15"/>
      <c r="C164" s="15"/>
      <c r="D164" s="176"/>
      <c r="E164" s="176"/>
      <c r="F164" s="176"/>
      <c r="G164" s="183" t="s">
        <v>2</v>
      </c>
      <c r="H164" s="184"/>
      <c r="I164" s="185"/>
      <c r="J164" s="186"/>
      <c r="K164" s="186"/>
      <c r="L164" s="187"/>
    </row>
    <row r="165" spans="1:12" s="171" customFormat="1" x14ac:dyDescent="0.25">
      <c r="A165" s="1"/>
      <c r="B165" s="15"/>
      <c r="C165" s="15"/>
      <c r="D165" s="176"/>
      <c r="E165" s="176"/>
      <c r="F165" s="176"/>
      <c r="G165" s="176"/>
      <c r="H165" s="192" t="s">
        <v>7</v>
      </c>
      <c r="I165" s="193" t="s">
        <v>219</v>
      </c>
      <c r="J165" s="194">
        <v>142.271806</v>
      </c>
      <c r="K165" s="194">
        <v>154.39645170999998</v>
      </c>
      <c r="L165" s="195">
        <f t="shared" si="6"/>
        <v>8.5221703799837734</v>
      </c>
    </row>
    <row r="166" spans="1:12" s="171" customFormat="1" x14ac:dyDescent="0.25">
      <c r="A166" s="1"/>
      <c r="B166" s="15"/>
      <c r="C166" s="15"/>
      <c r="D166" s="176"/>
      <c r="E166" s="176"/>
      <c r="F166" s="176"/>
      <c r="G166" s="183" t="s">
        <v>1</v>
      </c>
      <c r="H166" s="184"/>
      <c r="I166" s="185"/>
      <c r="J166" s="186"/>
      <c r="K166" s="186"/>
      <c r="L166" s="187"/>
    </row>
    <row r="167" spans="1:12" s="171" customFormat="1" x14ac:dyDescent="0.25">
      <c r="A167" s="1"/>
      <c r="B167" s="15"/>
      <c r="C167" s="15"/>
      <c r="D167" s="176"/>
      <c r="E167" s="176"/>
      <c r="F167" s="176"/>
      <c r="G167" s="176"/>
      <c r="H167" s="188" t="s">
        <v>98</v>
      </c>
      <c r="I167" s="189" t="s">
        <v>99</v>
      </c>
      <c r="J167" s="190">
        <v>0</v>
      </c>
      <c r="K167" s="190">
        <v>473.895533</v>
      </c>
      <c r="L167" s="191" t="s">
        <v>490</v>
      </c>
    </row>
    <row r="168" spans="1:12" s="171" customFormat="1" x14ac:dyDescent="0.25">
      <c r="A168" s="1"/>
      <c r="B168" s="15"/>
      <c r="C168" s="15"/>
      <c r="D168" s="176"/>
      <c r="E168" s="176"/>
      <c r="F168" s="176"/>
      <c r="G168" s="176"/>
      <c r="H168" s="188" t="s">
        <v>506</v>
      </c>
      <c r="I168" s="189" t="s">
        <v>215</v>
      </c>
      <c r="J168" s="190">
        <v>190</v>
      </c>
      <c r="K168" s="190">
        <v>164.36096320999999</v>
      </c>
      <c r="L168" s="191">
        <f t="shared" si="6"/>
        <v>-13.494229889473687</v>
      </c>
    </row>
    <row r="169" spans="1:12" s="171" customFormat="1" x14ac:dyDescent="0.25">
      <c r="A169" s="1"/>
      <c r="B169" s="15"/>
      <c r="C169" s="15"/>
      <c r="D169" s="176"/>
      <c r="E169" s="177">
        <v>20</v>
      </c>
      <c r="F169" s="178" t="s">
        <v>100</v>
      </c>
      <c r="G169" s="178"/>
      <c r="H169" s="179"/>
      <c r="I169" s="180"/>
      <c r="J169" s="181"/>
      <c r="K169" s="181"/>
      <c r="L169" s="182"/>
    </row>
    <row r="170" spans="1:12" s="171" customFormat="1" x14ac:dyDescent="0.25">
      <c r="A170" s="1"/>
      <c r="B170" s="15"/>
      <c r="C170" s="15"/>
      <c r="D170" s="176"/>
      <c r="E170" s="176"/>
      <c r="F170" s="176"/>
      <c r="G170" s="183" t="s">
        <v>2</v>
      </c>
      <c r="H170" s="184"/>
      <c r="I170" s="185"/>
      <c r="J170" s="186"/>
      <c r="K170" s="186"/>
      <c r="L170" s="187"/>
    </row>
    <row r="171" spans="1:12" s="171" customFormat="1" x14ac:dyDescent="0.25">
      <c r="A171" s="1"/>
      <c r="B171" s="15"/>
      <c r="C171" s="15"/>
      <c r="D171" s="176"/>
      <c r="E171" s="176"/>
      <c r="F171" s="176"/>
      <c r="G171" s="176"/>
      <c r="H171" s="192" t="s">
        <v>3</v>
      </c>
      <c r="I171" s="193" t="s">
        <v>101</v>
      </c>
      <c r="J171" s="194">
        <v>673.38966900000003</v>
      </c>
      <c r="K171" s="194">
        <v>547.33350221000001</v>
      </c>
      <c r="L171" s="195">
        <f t="shared" si="6"/>
        <v>-18.719646676076351</v>
      </c>
    </row>
    <row r="172" spans="1:12" s="171" customFormat="1" x14ac:dyDescent="0.25">
      <c r="A172" s="1"/>
      <c r="B172" s="15"/>
      <c r="C172" s="15"/>
      <c r="D172" s="176"/>
      <c r="E172" s="176"/>
      <c r="F172" s="176"/>
      <c r="G172" s="176"/>
      <c r="H172" s="188" t="s">
        <v>18</v>
      </c>
      <c r="I172" s="189" t="s">
        <v>212</v>
      </c>
      <c r="J172" s="190">
        <v>2809.3725030000001</v>
      </c>
      <c r="K172" s="190">
        <v>2498.6135424900012</v>
      </c>
      <c r="L172" s="191">
        <f t="shared" si="6"/>
        <v>-11.061507869752186</v>
      </c>
    </row>
    <row r="173" spans="1:12" s="171" customFormat="1" x14ac:dyDescent="0.25">
      <c r="A173" s="1"/>
      <c r="B173" s="15"/>
      <c r="C173" s="15"/>
      <c r="D173" s="176"/>
      <c r="E173" s="177">
        <v>21</v>
      </c>
      <c r="F173" s="178" t="s">
        <v>102</v>
      </c>
      <c r="G173" s="178"/>
      <c r="H173" s="179"/>
      <c r="I173" s="180"/>
      <c r="J173" s="181"/>
      <c r="K173" s="181"/>
      <c r="L173" s="182"/>
    </row>
    <row r="174" spans="1:12" s="171" customFormat="1" x14ac:dyDescent="0.25">
      <c r="A174" s="1"/>
      <c r="B174" s="15"/>
      <c r="C174" s="15"/>
      <c r="D174" s="176"/>
      <c r="E174" s="176"/>
      <c r="F174" s="176"/>
      <c r="G174" s="183" t="s">
        <v>0</v>
      </c>
      <c r="H174" s="184"/>
      <c r="I174" s="185"/>
      <c r="J174" s="186"/>
      <c r="K174" s="186"/>
      <c r="L174" s="187"/>
    </row>
    <row r="175" spans="1:12" s="171" customFormat="1" x14ac:dyDescent="0.25">
      <c r="A175" s="1"/>
      <c r="B175" s="15"/>
      <c r="C175" s="15"/>
      <c r="D175" s="176"/>
      <c r="E175" s="176"/>
      <c r="F175" s="176"/>
      <c r="G175" s="176"/>
      <c r="H175" s="192" t="s">
        <v>489</v>
      </c>
      <c r="I175" s="193" t="s">
        <v>0</v>
      </c>
      <c r="J175" s="194">
        <v>2159.9076</v>
      </c>
      <c r="K175" s="194">
        <v>1664.54105555</v>
      </c>
      <c r="L175" s="195">
        <f t="shared" si="6"/>
        <v>-22.934617409096568</v>
      </c>
    </row>
    <row r="176" spans="1:12" s="171" customFormat="1" x14ac:dyDescent="0.25">
      <c r="A176" s="1"/>
      <c r="B176" s="15"/>
      <c r="C176" s="15"/>
      <c r="D176" s="176"/>
      <c r="E176" s="176"/>
      <c r="F176" s="176"/>
      <c r="G176" s="183" t="s">
        <v>1</v>
      </c>
      <c r="H176" s="184"/>
      <c r="I176" s="185"/>
      <c r="J176" s="186"/>
      <c r="K176" s="186"/>
      <c r="L176" s="187"/>
    </row>
    <row r="177" spans="1:12" s="171" customFormat="1" x14ac:dyDescent="0.25">
      <c r="A177" s="1"/>
      <c r="B177" s="15"/>
      <c r="C177" s="15"/>
      <c r="D177" s="176"/>
      <c r="E177" s="176"/>
      <c r="F177" s="176"/>
      <c r="G177" s="176"/>
      <c r="H177" s="192" t="s">
        <v>103</v>
      </c>
      <c r="I177" s="193" t="s">
        <v>104</v>
      </c>
      <c r="J177" s="194">
        <v>900.51387399999999</v>
      </c>
      <c r="K177" s="194">
        <v>3698.9917333700005</v>
      </c>
      <c r="L177" s="195">
        <f t="shared" si="6"/>
        <v>310.76454679586652</v>
      </c>
    </row>
    <row r="178" spans="1:12" s="171" customFormat="1" x14ac:dyDescent="0.25">
      <c r="A178" s="1"/>
      <c r="B178" s="15"/>
      <c r="C178" s="15"/>
      <c r="D178" s="176"/>
      <c r="E178" s="176"/>
      <c r="F178" s="176"/>
      <c r="G178" s="176"/>
      <c r="H178" s="188" t="s">
        <v>507</v>
      </c>
      <c r="I178" s="189" t="s">
        <v>203</v>
      </c>
      <c r="J178" s="190">
        <v>1739.6595890000001</v>
      </c>
      <c r="K178" s="190">
        <v>1889.5594345199997</v>
      </c>
      <c r="L178" s="191">
        <f t="shared" si="6"/>
        <v>8.6166193931173538</v>
      </c>
    </row>
    <row r="179" spans="1:12" s="171" customFormat="1" x14ac:dyDescent="0.25">
      <c r="A179" s="1"/>
      <c r="B179" s="15"/>
      <c r="C179" s="15"/>
      <c r="D179" s="176"/>
      <c r="E179" s="177">
        <v>27</v>
      </c>
      <c r="F179" s="178" t="s">
        <v>105</v>
      </c>
      <c r="G179" s="178"/>
      <c r="H179" s="179"/>
      <c r="I179" s="180"/>
      <c r="J179" s="181"/>
      <c r="K179" s="181"/>
      <c r="L179" s="182"/>
    </row>
    <row r="180" spans="1:12" s="171" customFormat="1" x14ac:dyDescent="0.25">
      <c r="A180" s="1"/>
      <c r="B180" s="15"/>
      <c r="C180" s="15"/>
      <c r="D180" s="176"/>
      <c r="E180" s="176"/>
      <c r="F180" s="176"/>
      <c r="G180" s="183" t="s">
        <v>0</v>
      </c>
      <c r="H180" s="184"/>
      <c r="I180" s="185"/>
      <c r="J180" s="186"/>
      <c r="K180" s="186"/>
      <c r="L180" s="187"/>
    </row>
    <row r="181" spans="1:12" s="171" customFormat="1" x14ac:dyDescent="0.25">
      <c r="A181" s="1"/>
      <c r="B181" s="15"/>
      <c r="C181" s="15"/>
      <c r="D181" s="176"/>
      <c r="E181" s="176"/>
      <c r="F181" s="176"/>
      <c r="G181" s="176"/>
      <c r="H181" s="192" t="s">
        <v>489</v>
      </c>
      <c r="I181" s="193" t="s">
        <v>0</v>
      </c>
      <c r="J181" s="194">
        <v>1157.406035</v>
      </c>
      <c r="K181" s="194">
        <v>1369.7981062499978</v>
      </c>
      <c r="L181" s="195">
        <f t="shared" si="6"/>
        <v>18.350696715521941</v>
      </c>
    </row>
    <row r="182" spans="1:12" s="171" customFormat="1" x14ac:dyDescent="0.25">
      <c r="A182" s="1"/>
      <c r="B182" s="15"/>
      <c r="C182" s="15"/>
      <c r="D182" s="176"/>
      <c r="E182" s="176"/>
      <c r="F182" s="176"/>
      <c r="G182" s="183" t="s">
        <v>2</v>
      </c>
      <c r="H182" s="184"/>
      <c r="I182" s="185"/>
      <c r="J182" s="186"/>
      <c r="K182" s="186"/>
      <c r="L182" s="187"/>
    </row>
    <row r="183" spans="1:12" s="171" customFormat="1" ht="25.5" x14ac:dyDescent="0.25">
      <c r="A183" s="1"/>
      <c r="B183" s="15"/>
      <c r="C183" s="15"/>
      <c r="D183" s="176"/>
      <c r="E183" s="176"/>
      <c r="F183" s="176"/>
      <c r="G183" s="176"/>
      <c r="H183" s="192" t="s">
        <v>7</v>
      </c>
      <c r="I183" s="193" t="s">
        <v>200</v>
      </c>
      <c r="J183" s="194">
        <v>139.578765</v>
      </c>
      <c r="K183" s="194">
        <v>809.85510640000007</v>
      </c>
      <c r="L183" s="195">
        <f t="shared" si="6"/>
        <v>480.21369253410438</v>
      </c>
    </row>
    <row r="184" spans="1:12" s="171" customFormat="1" x14ac:dyDescent="0.25">
      <c r="A184" s="1"/>
      <c r="B184" s="15"/>
      <c r="C184" s="15"/>
      <c r="D184" s="176"/>
      <c r="E184" s="177">
        <v>37</v>
      </c>
      <c r="F184" s="178" t="s">
        <v>199</v>
      </c>
      <c r="G184" s="178"/>
      <c r="H184" s="179"/>
      <c r="I184" s="180"/>
      <c r="J184" s="181"/>
      <c r="K184" s="181"/>
      <c r="L184" s="182"/>
    </row>
    <row r="185" spans="1:12" s="171" customFormat="1" x14ac:dyDescent="0.25">
      <c r="A185" s="1"/>
      <c r="B185" s="15"/>
      <c r="C185" s="15"/>
      <c r="D185" s="176"/>
      <c r="E185" s="176"/>
      <c r="F185" s="176"/>
      <c r="G185" s="183" t="s">
        <v>0</v>
      </c>
      <c r="H185" s="184"/>
      <c r="I185" s="185"/>
      <c r="J185" s="186"/>
      <c r="K185" s="186"/>
      <c r="L185" s="187"/>
    </row>
    <row r="186" spans="1:12" s="171" customFormat="1" x14ac:dyDescent="0.25">
      <c r="A186" s="1"/>
      <c r="B186" s="15"/>
      <c r="C186" s="15"/>
      <c r="D186" s="176"/>
      <c r="E186" s="176"/>
      <c r="F186" s="176"/>
      <c r="G186" s="176"/>
      <c r="H186" s="192" t="s">
        <v>489</v>
      </c>
      <c r="I186" s="193" t="s">
        <v>0</v>
      </c>
      <c r="J186" s="194">
        <v>117.45931</v>
      </c>
      <c r="K186" s="194">
        <v>134.23917929999999</v>
      </c>
      <c r="L186" s="195">
        <f t="shared" ref="L186:L213" si="7">((K186/J186)-1)*100</f>
        <v>14.285686932776965</v>
      </c>
    </row>
    <row r="187" spans="1:12" s="171" customFormat="1" x14ac:dyDescent="0.25">
      <c r="A187" s="1"/>
      <c r="B187" s="15"/>
      <c r="C187" s="15"/>
      <c r="D187" s="176"/>
      <c r="E187" s="177">
        <v>38</v>
      </c>
      <c r="F187" s="178" t="s">
        <v>107</v>
      </c>
      <c r="G187" s="178"/>
      <c r="H187" s="179"/>
      <c r="I187" s="180"/>
      <c r="J187" s="181"/>
      <c r="K187" s="181"/>
      <c r="L187" s="182"/>
    </row>
    <row r="188" spans="1:12" s="171" customFormat="1" x14ac:dyDescent="0.25">
      <c r="A188" s="1"/>
      <c r="B188" s="15"/>
      <c r="C188" s="15"/>
      <c r="D188" s="176"/>
      <c r="E188" s="176"/>
      <c r="F188" s="176"/>
      <c r="G188" s="183" t="s">
        <v>1</v>
      </c>
      <c r="H188" s="184"/>
      <c r="I188" s="185"/>
      <c r="J188" s="186"/>
      <c r="K188" s="186"/>
      <c r="L188" s="187"/>
    </row>
    <row r="189" spans="1:12" s="171" customFormat="1" x14ac:dyDescent="0.25">
      <c r="A189" s="1"/>
      <c r="B189" s="15"/>
      <c r="C189" s="15"/>
      <c r="D189" s="176"/>
      <c r="E189" s="176"/>
      <c r="F189" s="176"/>
      <c r="G189" s="176"/>
      <c r="H189" s="188" t="s">
        <v>424</v>
      </c>
      <c r="I189" s="189" t="s">
        <v>197</v>
      </c>
      <c r="J189" s="190">
        <v>180.663341</v>
      </c>
      <c r="K189" s="190">
        <v>195.3050442</v>
      </c>
      <c r="L189" s="191">
        <f t="shared" si="7"/>
        <v>8.1044129478375915</v>
      </c>
    </row>
    <row r="190" spans="1:12" s="171" customFormat="1" ht="25.5" x14ac:dyDescent="0.25">
      <c r="A190" s="1"/>
      <c r="B190" s="15"/>
      <c r="C190" s="15"/>
      <c r="D190" s="176"/>
      <c r="E190" s="176"/>
      <c r="F190" s="176"/>
      <c r="G190" s="176"/>
      <c r="H190" s="188" t="s">
        <v>508</v>
      </c>
      <c r="I190" s="189" t="s">
        <v>194</v>
      </c>
      <c r="J190" s="190">
        <v>199.43904599999999</v>
      </c>
      <c r="K190" s="190">
        <v>187.93462134999999</v>
      </c>
      <c r="L190" s="191">
        <f t="shared" si="7"/>
        <v>-5.7683913359673822</v>
      </c>
    </row>
    <row r="191" spans="1:12" s="171" customFormat="1" x14ac:dyDescent="0.25">
      <c r="A191" s="1"/>
      <c r="B191" s="15"/>
      <c r="C191" s="15"/>
      <c r="D191" s="176"/>
      <c r="E191" s="176"/>
      <c r="F191" s="176"/>
      <c r="G191" s="176"/>
      <c r="H191" s="188" t="s">
        <v>509</v>
      </c>
      <c r="I191" s="189" t="s">
        <v>192</v>
      </c>
      <c r="J191" s="190">
        <v>484.65065600000003</v>
      </c>
      <c r="K191" s="190">
        <v>404.4037735500001</v>
      </c>
      <c r="L191" s="191">
        <f t="shared" si="7"/>
        <v>-16.557675401145012</v>
      </c>
    </row>
    <row r="192" spans="1:12" s="171" customFormat="1" x14ac:dyDescent="0.25">
      <c r="A192" s="1"/>
      <c r="B192" s="15"/>
      <c r="C192" s="15"/>
      <c r="D192" s="176"/>
      <c r="E192" s="176"/>
      <c r="F192" s="176"/>
      <c r="G192" s="176"/>
      <c r="H192" s="188" t="s">
        <v>425</v>
      </c>
      <c r="I192" s="189" t="s">
        <v>189</v>
      </c>
      <c r="J192" s="190">
        <v>198.632319</v>
      </c>
      <c r="K192" s="190">
        <v>208.78387643000002</v>
      </c>
      <c r="L192" s="191">
        <f t="shared" si="7"/>
        <v>5.110727942515747</v>
      </c>
    </row>
    <row r="193" spans="1:12" s="171" customFormat="1" x14ac:dyDescent="0.25">
      <c r="A193" s="1"/>
      <c r="B193" s="15"/>
      <c r="C193" s="15"/>
      <c r="D193" s="176"/>
      <c r="E193" s="176"/>
      <c r="F193" s="176"/>
      <c r="G193" s="176"/>
      <c r="H193" s="188" t="s">
        <v>510</v>
      </c>
      <c r="I193" s="189" t="s">
        <v>108</v>
      </c>
      <c r="J193" s="190">
        <v>233.02829700000001</v>
      </c>
      <c r="K193" s="190">
        <v>192.22493986000001</v>
      </c>
      <c r="L193" s="191">
        <f t="shared" si="7"/>
        <v>-17.510043915396245</v>
      </c>
    </row>
    <row r="194" spans="1:12" s="171" customFormat="1" x14ac:dyDescent="0.25">
      <c r="A194" s="1"/>
      <c r="B194" s="15"/>
      <c r="C194" s="15"/>
      <c r="D194" s="176"/>
      <c r="E194" s="176"/>
      <c r="F194" s="176"/>
      <c r="G194" s="176"/>
      <c r="H194" s="188" t="s">
        <v>426</v>
      </c>
      <c r="I194" s="189" t="s">
        <v>107</v>
      </c>
      <c r="J194" s="190">
        <v>27356.511708000002</v>
      </c>
      <c r="K194" s="190">
        <v>24953.17109086</v>
      </c>
      <c r="L194" s="191">
        <f t="shared" si="7"/>
        <v>-8.7852597684710645</v>
      </c>
    </row>
    <row r="195" spans="1:12" s="171" customFormat="1" x14ac:dyDescent="0.25">
      <c r="A195" s="1"/>
      <c r="B195" s="15"/>
      <c r="C195" s="15"/>
      <c r="D195" s="176"/>
      <c r="E195" s="176"/>
      <c r="F195" s="176"/>
      <c r="G195" s="176"/>
      <c r="H195" s="188" t="s">
        <v>511</v>
      </c>
      <c r="I195" s="189" t="s">
        <v>187</v>
      </c>
      <c r="J195" s="190">
        <v>267.76515499999999</v>
      </c>
      <c r="K195" s="190">
        <v>295.42295579000006</v>
      </c>
      <c r="L195" s="191">
        <f t="shared" si="7"/>
        <v>10.329126203893125</v>
      </c>
    </row>
    <row r="196" spans="1:12" s="171" customFormat="1" x14ac:dyDescent="0.25">
      <c r="A196" s="1"/>
      <c r="B196" s="15"/>
      <c r="C196" s="15"/>
      <c r="D196" s="176"/>
      <c r="E196" s="176"/>
      <c r="F196" s="176"/>
      <c r="G196" s="176"/>
      <c r="H196" s="188" t="s">
        <v>427</v>
      </c>
      <c r="I196" s="189" t="s">
        <v>185</v>
      </c>
      <c r="J196" s="190">
        <v>337.90594199999998</v>
      </c>
      <c r="K196" s="190">
        <v>358.11784487</v>
      </c>
      <c r="L196" s="191">
        <f t="shared" si="7"/>
        <v>5.9815174454671327</v>
      </c>
    </row>
    <row r="197" spans="1:12" s="171" customFormat="1" x14ac:dyDescent="0.25">
      <c r="A197" s="1"/>
      <c r="B197" s="15"/>
      <c r="C197" s="15"/>
      <c r="D197" s="176"/>
      <c r="E197" s="176"/>
      <c r="F197" s="176"/>
      <c r="G197" s="176"/>
      <c r="H197" s="188" t="s">
        <v>428</v>
      </c>
      <c r="I197" s="189" t="s">
        <v>181</v>
      </c>
      <c r="J197" s="190">
        <v>289.45050199999997</v>
      </c>
      <c r="K197" s="190">
        <v>210.44793343999999</v>
      </c>
      <c r="L197" s="191">
        <f t="shared" si="7"/>
        <v>-27.293982222908696</v>
      </c>
    </row>
    <row r="198" spans="1:12" s="171" customFormat="1" x14ac:dyDescent="0.25">
      <c r="A198" s="1"/>
      <c r="B198" s="15"/>
      <c r="C198" s="15"/>
      <c r="D198" s="176"/>
      <c r="E198" s="176"/>
      <c r="F198" s="176"/>
      <c r="G198" s="176"/>
      <c r="H198" s="188" t="s">
        <v>512</v>
      </c>
      <c r="I198" s="189" t="s">
        <v>178</v>
      </c>
      <c r="J198" s="190">
        <v>394.91138000000001</v>
      </c>
      <c r="K198" s="190">
        <v>374.16326591000001</v>
      </c>
      <c r="L198" s="191">
        <f t="shared" si="7"/>
        <v>-5.253865839470107</v>
      </c>
    </row>
    <row r="199" spans="1:12" s="171" customFormat="1" x14ac:dyDescent="0.25">
      <c r="A199" s="1"/>
      <c r="B199" s="15"/>
      <c r="C199" s="15"/>
      <c r="D199" s="176"/>
      <c r="E199" s="177">
        <v>45</v>
      </c>
      <c r="F199" s="178" t="s">
        <v>109</v>
      </c>
      <c r="G199" s="178"/>
      <c r="H199" s="179"/>
      <c r="I199" s="180"/>
      <c r="J199" s="181"/>
      <c r="K199" s="181"/>
      <c r="L199" s="182"/>
    </row>
    <row r="200" spans="1:12" s="171" customFormat="1" x14ac:dyDescent="0.25">
      <c r="A200" s="1"/>
      <c r="B200" s="15"/>
      <c r="C200" s="15"/>
      <c r="D200" s="176"/>
      <c r="E200" s="176"/>
      <c r="F200" s="176"/>
      <c r="G200" s="183" t="s">
        <v>0</v>
      </c>
      <c r="H200" s="184"/>
      <c r="I200" s="185"/>
      <c r="J200" s="186"/>
      <c r="K200" s="186"/>
      <c r="L200" s="187"/>
    </row>
    <row r="201" spans="1:12" s="171" customFormat="1" x14ac:dyDescent="0.25">
      <c r="A201" s="1"/>
      <c r="B201" s="15"/>
      <c r="C201" s="15"/>
      <c r="D201" s="176"/>
      <c r="E201" s="176"/>
      <c r="F201" s="176"/>
      <c r="G201" s="176"/>
      <c r="H201" s="192" t="s">
        <v>489</v>
      </c>
      <c r="I201" s="193" t="s">
        <v>0</v>
      </c>
      <c r="J201" s="194">
        <v>369.99998900000003</v>
      </c>
      <c r="K201" s="194">
        <v>444.89723540999989</v>
      </c>
      <c r="L201" s="195">
        <f t="shared" si="7"/>
        <v>20.242499631533729</v>
      </c>
    </row>
    <row r="202" spans="1:12" s="171" customFormat="1" x14ac:dyDescent="0.25">
      <c r="A202" s="1"/>
      <c r="B202" s="15"/>
      <c r="C202" s="15"/>
      <c r="D202" s="176"/>
      <c r="E202" s="177">
        <v>46</v>
      </c>
      <c r="F202" s="178" t="s">
        <v>110</v>
      </c>
      <c r="G202" s="178"/>
      <c r="H202" s="179"/>
      <c r="I202" s="180"/>
      <c r="J202" s="181"/>
      <c r="K202" s="181"/>
      <c r="L202" s="182"/>
    </row>
    <row r="203" spans="1:12" s="171" customFormat="1" x14ac:dyDescent="0.25">
      <c r="A203" s="1"/>
      <c r="B203" s="15"/>
      <c r="C203" s="15"/>
      <c r="D203" s="176"/>
      <c r="E203" s="176"/>
      <c r="F203" s="176"/>
      <c r="G203" s="183" t="s">
        <v>0</v>
      </c>
      <c r="H203" s="184"/>
      <c r="I203" s="185"/>
      <c r="J203" s="186"/>
      <c r="K203" s="186"/>
      <c r="L203" s="187"/>
    </row>
    <row r="204" spans="1:12" s="171" customFormat="1" x14ac:dyDescent="0.25">
      <c r="A204" s="1"/>
      <c r="B204" s="15"/>
      <c r="C204" s="15"/>
      <c r="D204" s="176"/>
      <c r="E204" s="176"/>
      <c r="F204" s="176"/>
      <c r="G204" s="176"/>
      <c r="H204" s="192" t="s">
        <v>489</v>
      </c>
      <c r="I204" s="193" t="s">
        <v>0</v>
      </c>
      <c r="J204" s="194">
        <v>319.99998499999998</v>
      </c>
      <c r="K204" s="194">
        <v>583.46713265999892</v>
      </c>
      <c r="L204" s="195">
        <f t="shared" si="7"/>
        <v>82.333487503131892</v>
      </c>
    </row>
    <row r="205" spans="1:12" s="171" customFormat="1" x14ac:dyDescent="0.25">
      <c r="A205" s="1"/>
      <c r="B205" s="15"/>
      <c r="C205" s="15"/>
      <c r="D205" s="176"/>
      <c r="E205" s="177">
        <v>47</v>
      </c>
      <c r="F205" s="178" t="s">
        <v>111</v>
      </c>
      <c r="G205" s="178"/>
      <c r="H205" s="179"/>
      <c r="I205" s="180"/>
      <c r="J205" s="181"/>
      <c r="K205" s="181"/>
      <c r="L205" s="182"/>
    </row>
    <row r="206" spans="1:12" s="171" customFormat="1" x14ac:dyDescent="0.25">
      <c r="A206" s="1"/>
      <c r="B206" s="15"/>
      <c r="C206" s="15"/>
      <c r="D206" s="176"/>
      <c r="E206" s="176"/>
      <c r="F206" s="176"/>
      <c r="G206" s="183" t="s">
        <v>111</v>
      </c>
      <c r="H206" s="184"/>
      <c r="I206" s="185"/>
      <c r="J206" s="186"/>
      <c r="K206" s="186"/>
      <c r="L206" s="187"/>
    </row>
    <row r="207" spans="1:12" s="171" customFormat="1" ht="25.5" x14ac:dyDescent="0.25">
      <c r="A207" s="1"/>
      <c r="B207" s="15"/>
      <c r="C207" s="15"/>
      <c r="D207" s="176"/>
      <c r="E207" s="176"/>
      <c r="F207" s="176"/>
      <c r="G207" s="176"/>
      <c r="H207" s="192" t="s">
        <v>112</v>
      </c>
      <c r="I207" s="193" t="s">
        <v>113</v>
      </c>
      <c r="J207" s="194">
        <v>11900.50345</v>
      </c>
      <c r="K207" s="194">
        <v>8454.4201599200005</v>
      </c>
      <c r="L207" s="195">
        <f t="shared" si="7"/>
        <v>-28.957458014769955</v>
      </c>
    </row>
    <row r="208" spans="1:12" s="171" customFormat="1" x14ac:dyDescent="0.25">
      <c r="A208" s="1"/>
      <c r="B208" s="15"/>
      <c r="C208" s="15"/>
      <c r="D208" s="176"/>
      <c r="E208" s="176"/>
      <c r="F208" s="176"/>
      <c r="G208" s="176"/>
      <c r="H208" s="188" t="s">
        <v>429</v>
      </c>
      <c r="I208" s="189" t="s">
        <v>169</v>
      </c>
      <c r="J208" s="190">
        <v>161.327079</v>
      </c>
      <c r="K208" s="190">
        <v>546.97051099999999</v>
      </c>
      <c r="L208" s="191">
        <f t="shared" si="7"/>
        <v>239.04445204763175</v>
      </c>
    </row>
    <row r="209" spans="1:14" s="171" customFormat="1" x14ac:dyDescent="0.25">
      <c r="A209" s="1"/>
      <c r="B209" s="15"/>
      <c r="C209" s="15"/>
      <c r="D209" s="176"/>
      <c r="E209" s="176"/>
      <c r="F209" s="176"/>
      <c r="G209" s="176"/>
      <c r="H209" s="188" t="s">
        <v>430</v>
      </c>
      <c r="I209" s="189" t="s">
        <v>168</v>
      </c>
      <c r="J209" s="190">
        <v>809.09718399999997</v>
      </c>
      <c r="K209" s="190">
        <v>709.61803864000001</v>
      </c>
      <c r="L209" s="191">
        <f t="shared" si="7"/>
        <v>-12.295079914652129</v>
      </c>
    </row>
    <row r="210" spans="1:14" s="171" customFormat="1" x14ac:dyDescent="0.25">
      <c r="A210" s="1"/>
      <c r="B210" s="15"/>
      <c r="C210" s="15"/>
      <c r="D210" s="172" t="s">
        <v>513</v>
      </c>
      <c r="E210" s="172"/>
      <c r="F210" s="172"/>
      <c r="G210" s="172"/>
      <c r="H210" s="173"/>
      <c r="I210" s="174"/>
      <c r="J210" s="174"/>
      <c r="K210" s="175"/>
      <c r="L210" s="172"/>
    </row>
    <row r="211" spans="1:14" s="171" customFormat="1" x14ac:dyDescent="0.25">
      <c r="A211" s="1"/>
      <c r="B211" s="15"/>
      <c r="C211" s="15"/>
      <c r="D211" s="176"/>
      <c r="E211" s="177">
        <v>25</v>
      </c>
      <c r="F211" s="178" t="s">
        <v>514</v>
      </c>
      <c r="G211" s="178"/>
      <c r="H211" s="179"/>
      <c r="I211" s="180"/>
      <c r="J211" s="181"/>
      <c r="K211" s="181"/>
      <c r="L211" s="182"/>
    </row>
    <row r="212" spans="1:14" s="171" customFormat="1" x14ac:dyDescent="0.25">
      <c r="A212" s="1"/>
      <c r="B212" s="15"/>
      <c r="C212" s="15"/>
      <c r="D212" s="176"/>
      <c r="E212" s="176"/>
      <c r="F212" s="176"/>
      <c r="G212" s="183" t="s">
        <v>0</v>
      </c>
      <c r="H212" s="184"/>
      <c r="I212" s="185"/>
      <c r="J212" s="186"/>
      <c r="K212" s="186"/>
      <c r="L212" s="187"/>
    </row>
    <row r="213" spans="1:14" s="171" customFormat="1" x14ac:dyDescent="0.25">
      <c r="A213" s="1"/>
      <c r="B213" s="15"/>
      <c r="C213" s="15"/>
      <c r="D213" s="176"/>
      <c r="E213" s="176"/>
      <c r="F213" s="176"/>
      <c r="G213" s="176"/>
      <c r="H213" s="192" t="s">
        <v>489</v>
      </c>
      <c r="I213" s="193" t="s">
        <v>0</v>
      </c>
      <c r="J213" s="194">
        <v>11694.314665</v>
      </c>
      <c r="K213" s="194">
        <v>2077.4752766199999</v>
      </c>
      <c r="L213" s="195">
        <f t="shared" si="7"/>
        <v>-82.235168659881452</v>
      </c>
    </row>
    <row r="214" spans="1:14" customFormat="1" ht="8.25" customHeight="1" thickBot="1" x14ac:dyDescent="0.3">
      <c r="A214" s="20"/>
      <c r="B214" s="20"/>
      <c r="C214" s="20"/>
      <c r="D214" s="21"/>
      <c r="E214" s="21"/>
      <c r="F214" s="21"/>
      <c r="G214" s="21"/>
      <c r="H214" s="21"/>
      <c r="I214" s="24"/>
      <c r="J214" s="22"/>
      <c r="K214" s="22"/>
      <c r="L214" s="22"/>
    </row>
    <row r="215" spans="1:14" customFormat="1" x14ac:dyDescent="0.25">
      <c r="A215" s="11"/>
      <c r="B215" s="26" t="s">
        <v>121</v>
      </c>
      <c r="C215" s="26"/>
      <c r="D215" s="26"/>
      <c r="E215" s="26"/>
      <c r="F215" s="26"/>
      <c r="G215" s="26"/>
      <c r="H215" s="26"/>
      <c r="I215" s="25"/>
      <c r="J215" s="26"/>
      <c r="K215" s="26"/>
      <c r="L215" s="26"/>
      <c r="M215" s="19"/>
      <c r="N215" s="19"/>
    </row>
    <row r="216" spans="1:14" customFormat="1" x14ac:dyDescent="0.25">
      <c r="A216" s="11"/>
      <c r="B216" s="26" t="s">
        <v>122</v>
      </c>
      <c r="C216" s="26"/>
      <c r="D216" s="26"/>
      <c r="E216" s="26"/>
      <c r="F216" s="26"/>
      <c r="G216" s="26"/>
      <c r="H216" s="26"/>
      <c r="I216" s="25"/>
      <c r="J216" s="26"/>
      <c r="K216" s="26"/>
      <c r="L216" s="26"/>
      <c r="M216" s="19"/>
      <c r="N216" s="19"/>
    </row>
    <row r="217" spans="1:14" customFormat="1" ht="26.25" customHeight="1" x14ac:dyDescent="0.25">
      <c r="A217" s="11"/>
      <c r="B217" s="236" t="s">
        <v>123</v>
      </c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9"/>
      <c r="N217" s="9"/>
    </row>
    <row r="218" spans="1:14" customFormat="1" x14ac:dyDescent="0.25">
      <c r="A218" s="11"/>
      <c r="B218" s="26" t="s">
        <v>124</v>
      </c>
      <c r="C218" s="26"/>
      <c r="D218" s="26"/>
      <c r="E218" s="26"/>
      <c r="F218" s="26"/>
      <c r="G218" s="26"/>
      <c r="H218" s="26"/>
      <c r="I218" s="25"/>
      <c r="J218" s="26"/>
      <c r="K218" s="26"/>
      <c r="L218" s="26"/>
      <c r="M218" s="19"/>
      <c r="N218" s="19"/>
    </row>
    <row r="219" spans="1:14" customFormat="1" x14ac:dyDescent="0.25">
      <c r="A219" s="11"/>
      <c r="B219" s="26" t="s">
        <v>125</v>
      </c>
      <c r="C219" s="26"/>
      <c r="D219" s="26"/>
      <c r="E219" s="26"/>
      <c r="F219" s="26"/>
      <c r="G219" s="26"/>
      <c r="H219" s="26"/>
      <c r="I219" s="25"/>
      <c r="J219" s="26"/>
      <c r="K219" s="26"/>
      <c r="L219" s="26"/>
      <c r="M219" s="19"/>
      <c r="N219" s="19"/>
    </row>
    <row r="220" spans="1:14" x14ac:dyDescent="0.25">
      <c r="A220" s="15"/>
      <c r="B220" s="15"/>
      <c r="C220" s="15"/>
      <c r="D220" s="15"/>
      <c r="E220" s="15"/>
      <c r="F220" s="15"/>
      <c r="G220" s="15"/>
      <c r="H220" s="15"/>
      <c r="I220" s="16"/>
      <c r="J220" s="15"/>
      <c r="K220" s="15"/>
      <c r="L220" s="15"/>
    </row>
    <row r="221" spans="1:14" x14ac:dyDescent="0.25">
      <c r="A221" s="15"/>
      <c r="B221" s="15"/>
      <c r="C221" s="15"/>
      <c r="D221" s="15"/>
      <c r="E221" s="15"/>
      <c r="F221" s="15"/>
      <c r="G221" s="15"/>
      <c r="H221" s="15"/>
      <c r="I221" s="16"/>
      <c r="J221" s="15"/>
      <c r="K221" s="15"/>
      <c r="L221" s="15"/>
    </row>
    <row r="222" spans="1:14" x14ac:dyDescent="0.25">
      <c r="A222" s="15"/>
      <c r="B222" s="15"/>
      <c r="C222" s="15"/>
      <c r="D222" s="15"/>
      <c r="E222" s="15"/>
      <c r="F222" s="15"/>
      <c r="G222" s="15"/>
      <c r="H222" s="15"/>
      <c r="I222" s="16"/>
      <c r="J222" s="15"/>
      <c r="K222" s="15"/>
      <c r="L222" s="15"/>
    </row>
    <row r="223" spans="1:14" x14ac:dyDescent="0.25">
      <c r="A223" s="15"/>
      <c r="B223" s="15"/>
      <c r="C223" s="15"/>
      <c r="D223" s="15"/>
      <c r="E223" s="15"/>
      <c r="F223" s="15"/>
      <c r="G223" s="15"/>
      <c r="H223" s="15"/>
      <c r="I223" s="16"/>
      <c r="J223" s="15"/>
      <c r="K223" s="15"/>
      <c r="L223" s="15"/>
    </row>
    <row r="224" spans="1:14" x14ac:dyDescent="0.25">
      <c r="A224" s="15"/>
      <c r="B224" s="15"/>
      <c r="C224" s="15"/>
      <c r="D224" s="15"/>
      <c r="E224" s="15"/>
      <c r="F224" s="15"/>
      <c r="G224" s="15"/>
      <c r="H224" s="15"/>
      <c r="I224" s="16"/>
      <c r="J224" s="15"/>
      <c r="K224" s="15"/>
      <c r="L224" s="15"/>
    </row>
    <row r="225" spans="1:12" x14ac:dyDescent="0.25">
      <c r="A225" s="15"/>
      <c r="B225" s="15"/>
      <c r="C225" s="15"/>
      <c r="D225" s="15"/>
      <c r="E225" s="15"/>
      <c r="F225" s="15"/>
      <c r="G225" s="15"/>
      <c r="H225" s="15"/>
      <c r="I225" s="16"/>
      <c r="J225" s="15"/>
      <c r="K225" s="15"/>
      <c r="L225" s="15"/>
    </row>
    <row r="226" spans="1:12" x14ac:dyDescent="0.25">
      <c r="A226" s="15"/>
      <c r="B226" s="15"/>
      <c r="C226" s="15"/>
      <c r="D226" s="15"/>
      <c r="E226" s="15"/>
      <c r="F226" s="15"/>
      <c r="G226" s="15"/>
      <c r="H226" s="15"/>
      <c r="I226" s="16"/>
      <c r="J226" s="15"/>
      <c r="K226" s="15"/>
      <c r="L226" s="15"/>
    </row>
    <row r="227" spans="1:12" x14ac:dyDescent="0.25">
      <c r="A227" s="15"/>
      <c r="B227" s="15"/>
      <c r="C227" s="15"/>
      <c r="D227" s="15"/>
      <c r="E227" s="15"/>
      <c r="F227" s="15"/>
      <c r="G227" s="15"/>
      <c r="H227" s="15"/>
      <c r="I227" s="16"/>
      <c r="J227" s="15"/>
      <c r="K227" s="15"/>
      <c r="L227" s="15"/>
    </row>
    <row r="228" spans="1:12" x14ac:dyDescent="0.25">
      <c r="A228" s="15"/>
      <c r="B228" s="15"/>
      <c r="C228" s="15"/>
      <c r="D228" s="15"/>
      <c r="E228" s="15"/>
      <c r="F228" s="15"/>
      <c r="G228" s="15"/>
      <c r="H228" s="15"/>
      <c r="I228" s="16"/>
      <c r="J228" s="15"/>
      <c r="K228" s="15"/>
      <c r="L228" s="15"/>
    </row>
    <row r="229" spans="1:12" x14ac:dyDescent="0.25">
      <c r="A229" s="15"/>
      <c r="B229" s="15"/>
      <c r="C229" s="15"/>
      <c r="D229" s="15"/>
      <c r="E229" s="15"/>
      <c r="F229" s="15"/>
      <c r="G229" s="15"/>
      <c r="H229" s="15"/>
      <c r="I229" s="16"/>
      <c r="J229" s="15"/>
      <c r="K229" s="15"/>
      <c r="L229" s="15"/>
    </row>
    <row r="230" spans="1:12" x14ac:dyDescent="0.25">
      <c r="A230" s="15"/>
      <c r="B230" s="15"/>
      <c r="C230" s="15"/>
      <c r="D230" s="15"/>
      <c r="E230" s="15"/>
      <c r="F230" s="15"/>
      <c r="G230" s="15"/>
      <c r="H230" s="15"/>
      <c r="I230" s="16"/>
      <c r="J230" s="15"/>
      <c r="K230" s="15"/>
      <c r="L230" s="15"/>
    </row>
    <row r="231" spans="1:12" x14ac:dyDescent="0.25">
      <c r="A231" s="15"/>
      <c r="B231" s="15"/>
      <c r="C231" s="15"/>
      <c r="D231" s="15"/>
      <c r="E231" s="15"/>
      <c r="F231" s="15"/>
      <c r="G231" s="15"/>
      <c r="H231" s="15"/>
      <c r="I231" s="16"/>
      <c r="J231" s="15"/>
      <c r="K231" s="15"/>
      <c r="L231" s="15"/>
    </row>
    <row r="232" spans="1:12" x14ac:dyDescent="0.25">
      <c r="A232" s="15"/>
      <c r="B232" s="15"/>
      <c r="C232" s="15"/>
      <c r="D232" s="15"/>
      <c r="E232" s="15"/>
      <c r="F232" s="15"/>
      <c r="G232" s="15"/>
      <c r="H232" s="15"/>
      <c r="I232" s="16"/>
      <c r="J232" s="15"/>
      <c r="K232" s="15"/>
      <c r="L232" s="15"/>
    </row>
    <row r="233" spans="1:12" x14ac:dyDescent="0.25">
      <c r="A233" s="15"/>
      <c r="B233" s="15"/>
      <c r="C233" s="15"/>
      <c r="D233" s="15"/>
      <c r="E233" s="15"/>
      <c r="F233" s="15"/>
      <c r="G233" s="15"/>
      <c r="H233" s="15"/>
      <c r="I233" s="16"/>
      <c r="J233" s="15"/>
      <c r="K233" s="15"/>
      <c r="L233" s="15"/>
    </row>
    <row r="234" spans="1:12" x14ac:dyDescent="0.25">
      <c r="A234" s="15"/>
      <c r="B234" s="15"/>
      <c r="C234" s="15"/>
      <c r="D234" s="15"/>
      <c r="E234" s="15"/>
      <c r="F234" s="15"/>
      <c r="G234" s="15"/>
      <c r="H234" s="15"/>
      <c r="I234" s="16"/>
      <c r="J234" s="15"/>
      <c r="K234" s="15"/>
      <c r="L234" s="15"/>
    </row>
    <row r="235" spans="1:12" x14ac:dyDescent="0.25">
      <c r="A235" s="15"/>
      <c r="B235" s="15"/>
      <c r="C235" s="15"/>
      <c r="D235" s="15"/>
      <c r="E235" s="15"/>
      <c r="F235" s="15"/>
      <c r="G235" s="15"/>
      <c r="H235" s="15"/>
      <c r="I235" s="16"/>
      <c r="J235" s="15"/>
      <c r="K235" s="15"/>
      <c r="L235" s="15"/>
    </row>
    <row r="236" spans="1:12" x14ac:dyDescent="0.25">
      <c r="A236" s="15"/>
      <c r="B236" s="15"/>
      <c r="C236" s="15"/>
      <c r="D236" s="15"/>
      <c r="E236" s="15"/>
      <c r="F236" s="15"/>
      <c r="G236" s="15"/>
      <c r="H236" s="15"/>
      <c r="I236" s="16"/>
      <c r="J236" s="15"/>
      <c r="K236" s="15"/>
      <c r="L236" s="15"/>
    </row>
    <row r="237" spans="1:12" x14ac:dyDescent="0.25">
      <c r="A237" s="15"/>
      <c r="B237" s="15"/>
      <c r="C237" s="15"/>
      <c r="D237" s="15"/>
      <c r="E237" s="15"/>
      <c r="F237" s="15"/>
      <c r="G237" s="15"/>
      <c r="H237" s="15"/>
      <c r="I237" s="16"/>
      <c r="J237" s="15"/>
      <c r="K237" s="15"/>
      <c r="L237" s="15"/>
    </row>
    <row r="238" spans="1:12" x14ac:dyDescent="0.25">
      <c r="A238" s="15"/>
      <c r="B238" s="15"/>
      <c r="C238" s="15"/>
      <c r="D238" s="15"/>
      <c r="E238" s="15"/>
      <c r="F238" s="15"/>
      <c r="G238" s="15"/>
      <c r="H238" s="15"/>
      <c r="I238" s="16"/>
      <c r="J238" s="15"/>
      <c r="K238" s="15"/>
      <c r="L238" s="15"/>
    </row>
    <row r="239" spans="1:12" x14ac:dyDescent="0.25">
      <c r="A239" s="15"/>
      <c r="B239" s="15"/>
      <c r="C239" s="15"/>
      <c r="D239" s="15"/>
      <c r="E239" s="15"/>
      <c r="F239" s="15"/>
      <c r="G239" s="15"/>
      <c r="H239" s="15"/>
      <c r="I239" s="16"/>
      <c r="J239" s="15"/>
      <c r="K239" s="15"/>
      <c r="L239" s="15"/>
    </row>
    <row r="240" spans="1:12" x14ac:dyDescent="0.25">
      <c r="A240" s="15"/>
      <c r="B240" s="15"/>
      <c r="C240" s="15"/>
      <c r="D240" s="15"/>
      <c r="E240" s="15"/>
      <c r="F240" s="15"/>
      <c r="G240" s="15"/>
      <c r="H240" s="15"/>
      <c r="I240" s="16"/>
      <c r="J240" s="15"/>
      <c r="K240" s="15"/>
      <c r="L240" s="15"/>
    </row>
    <row r="241" spans="1:12" x14ac:dyDescent="0.25">
      <c r="A241" s="15"/>
      <c r="B241" s="15"/>
      <c r="C241" s="15"/>
      <c r="D241" s="15"/>
      <c r="E241" s="15"/>
      <c r="F241" s="15"/>
      <c r="G241" s="15"/>
      <c r="H241" s="15"/>
      <c r="I241" s="16"/>
      <c r="J241" s="15"/>
      <c r="K241" s="15"/>
      <c r="L241" s="15"/>
    </row>
    <row r="242" spans="1:12" x14ac:dyDescent="0.25">
      <c r="A242" s="15"/>
      <c r="B242" s="15"/>
      <c r="C242" s="15"/>
      <c r="D242" s="15"/>
      <c r="E242" s="15"/>
      <c r="F242" s="15"/>
      <c r="G242" s="15"/>
      <c r="H242" s="15"/>
      <c r="I242" s="16"/>
      <c r="J242" s="15"/>
      <c r="K242" s="15"/>
      <c r="L242" s="15"/>
    </row>
    <row r="243" spans="1:12" x14ac:dyDescent="0.25">
      <c r="A243" s="15"/>
      <c r="B243" s="15"/>
      <c r="C243" s="15"/>
      <c r="D243" s="15"/>
      <c r="E243" s="15"/>
      <c r="F243" s="15"/>
      <c r="G243" s="15"/>
      <c r="H243" s="15"/>
      <c r="I243" s="16"/>
      <c r="J243" s="15"/>
      <c r="K243" s="15"/>
      <c r="L243" s="15"/>
    </row>
    <row r="244" spans="1:12" x14ac:dyDescent="0.25">
      <c r="A244" s="15"/>
      <c r="B244" s="15"/>
      <c r="C244" s="15"/>
      <c r="D244" s="15"/>
      <c r="E244" s="15"/>
      <c r="F244" s="15"/>
      <c r="G244" s="15"/>
      <c r="H244" s="15"/>
      <c r="I244" s="16"/>
      <c r="J244" s="15"/>
      <c r="K244" s="15"/>
      <c r="L244" s="15"/>
    </row>
    <row r="245" spans="1:12" x14ac:dyDescent="0.25">
      <c r="A245" s="15"/>
      <c r="B245" s="15"/>
      <c r="C245" s="15"/>
      <c r="D245" s="15"/>
      <c r="E245" s="15"/>
      <c r="F245" s="15"/>
      <c r="G245" s="15"/>
      <c r="H245" s="15"/>
      <c r="I245" s="16"/>
      <c r="J245" s="15"/>
      <c r="K245" s="15"/>
      <c r="L245" s="15"/>
    </row>
    <row r="246" spans="1:12" x14ac:dyDescent="0.25">
      <c r="A246" s="15"/>
      <c r="B246" s="15"/>
      <c r="C246" s="15"/>
      <c r="D246" s="15"/>
      <c r="E246" s="15"/>
      <c r="F246" s="15"/>
      <c r="G246" s="15"/>
      <c r="H246" s="15"/>
      <c r="I246" s="16"/>
      <c r="J246" s="15"/>
      <c r="K246" s="15"/>
      <c r="L246" s="15"/>
    </row>
    <row r="247" spans="1:12" x14ac:dyDescent="0.25">
      <c r="A247" s="15"/>
      <c r="B247" s="15"/>
      <c r="C247" s="15"/>
      <c r="D247" s="15"/>
      <c r="E247" s="15"/>
      <c r="F247" s="15"/>
      <c r="G247" s="15"/>
      <c r="H247" s="15"/>
      <c r="I247" s="16"/>
      <c r="J247" s="15"/>
      <c r="K247" s="15"/>
      <c r="L247" s="15"/>
    </row>
    <row r="248" spans="1:12" x14ac:dyDescent="0.25">
      <c r="A248" s="15"/>
      <c r="B248" s="15"/>
      <c r="C248" s="15"/>
      <c r="D248" s="15"/>
      <c r="E248" s="15"/>
      <c r="F248" s="15"/>
      <c r="G248" s="15"/>
      <c r="H248" s="15"/>
      <c r="I248" s="16"/>
      <c r="J248" s="15"/>
      <c r="K248" s="15"/>
      <c r="L248" s="15"/>
    </row>
    <row r="249" spans="1:12" x14ac:dyDescent="0.25">
      <c r="A249" s="15"/>
      <c r="B249" s="15"/>
      <c r="C249" s="15"/>
      <c r="D249" s="15"/>
      <c r="E249" s="15"/>
      <c r="F249" s="15"/>
      <c r="G249" s="15"/>
      <c r="H249" s="15"/>
      <c r="I249" s="16"/>
      <c r="J249" s="15"/>
      <c r="K249" s="15"/>
      <c r="L249" s="15"/>
    </row>
    <row r="250" spans="1:12" x14ac:dyDescent="0.25">
      <c r="A250" s="15"/>
      <c r="B250" s="15"/>
      <c r="C250" s="15"/>
      <c r="D250" s="15"/>
      <c r="E250" s="15"/>
      <c r="F250" s="15"/>
      <c r="G250" s="15"/>
      <c r="H250" s="15"/>
      <c r="I250" s="16"/>
      <c r="J250" s="15"/>
      <c r="K250" s="15"/>
      <c r="L250" s="15"/>
    </row>
    <row r="251" spans="1:12" x14ac:dyDescent="0.25">
      <c r="A251" s="15"/>
      <c r="B251" s="15"/>
      <c r="C251" s="15"/>
      <c r="D251" s="15"/>
      <c r="E251" s="15"/>
      <c r="F251" s="15"/>
      <c r="G251" s="15"/>
      <c r="H251" s="15"/>
      <c r="I251" s="16"/>
      <c r="J251" s="15"/>
      <c r="K251" s="15"/>
      <c r="L251" s="15"/>
    </row>
    <row r="252" spans="1:12" x14ac:dyDescent="0.25">
      <c r="A252" s="15"/>
      <c r="B252" s="15"/>
      <c r="C252" s="15"/>
      <c r="D252" s="15"/>
      <c r="E252" s="15"/>
      <c r="F252" s="15"/>
      <c r="G252" s="15"/>
      <c r="H252" s="15"/>
      <c r="I252" s="16"/>
      <c r="J252" s="15"/>
      <c r="K252" s="15"/>
      <c r="L252" s="15"/>
    </row>
    <row r="253" spans="1:12" x14ac:dyDescent="0.25">
      <c r="A253" s="15"/>
      <c r="B253" s="15"/>
      <c r="C253" s="15"/>
      <c r="D253" s="15"/>
      <c r="E253" s="15"/>
      <c r="F253" s="15"/>
      <c r="G253" s="15"/>
      <c r="H253" s="15"/>
      <c r="I253" s="16"/>
      <c r="J253" s="15"/>
      <c r="K253" s="15"/>
      <c r="L253" s="15"/>
    </row>
    <row r="254" spans="1:12" x14ac:dyDescent="0.25">
      <c r="A254" s="15"/>
      <c r="B254" s="15"/>
      <c r="C254" s="15"/>
      <c r="D254" s="15"/>
      <c r="E254" s="15"/>
      <c r="F254" s="15"/>
      <c r="G254" s="15"/>
      <c r="H254" s="15"/>
      <c r="I254" s="16"/>
      <c r="J254" s="15"/>
      <c r="K254" s="15"/>
      <c r="L254" s="15"/>
    </row>
    <row r="255" spans="1:12" x14ac:dyDescent="0.25">
      <c r="A255" s="15"/>
      <c r="B255" s="15"/>
      <c r="C255" s="15"/>
      <c r="D255" s="15"/>
      <c r="E255" s="15"/>
      <c r="F255" s="15"/>
      <c r="G255" s="15"/>
      <c r="H255" s="15"/>
      <c r="I255" s="16"/>
      <c r="J255" s="15"/>
      <c r="K255" s="15"/>
      <c r="L255" s="15"/>
    </row>
  </sheetData>
  <mergeCells count="5">
    <mergeCell ref="J7:K7"/>
    <mergeCell ref="A2:G2"/>
    <mergeCell ref="A1:I1"/>
    <mergeCell ref="J1:L1"/>
    <mergeCell ref="B217:L217"/>
  </mergeCells>
  <printOptions horizontalCentered="1"/>
  <pageMargins left="0.39370078740157483" right="0.39370078740157483" top="0.39370078740157483" bottom="0.3937007874015748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9"/>
  <sheetViews>
    <sheetView showGridLines="0" zoomScale="115" zoomScaleNormal="115" workbookViewId="0">
      <selection activeCell="B19" sqref="B19"/>
    </sheetView>
  </sheetViews>
  <sheetFormatPr baseColWidth="10" defaultRowHeight="12" x14ac:dyDescent="0.2"/>
  <cols>
    <col min="1" max="1" width="4.28515625" style="27" customWidth="1"/>
    <col min="2" max="2" width="68.28515625" style="27" customWidth="1"/>
    <col min="3" max="3" width="23.42578125" style="27" customWidth="1"/>
    <col min="4" max="16384" width="11.42578125" style="27"/>
  </cols>
  <sheetData>
    <row r="1" spans="1:12" s="37" customFormat="1" ht="60" customHeight="1" x14ac:dyDescent="0.25">
      <c r="A1" s="241" t="s">
        <v>114</v>
      </c>
      <c r="B1" s="241"/>
      <c r="C1" s="124" t="s">
        <v>432</v>
      </c>
      <c r="D1" s="42"/>
      <c r="G1" s="41"/>
      <c r="H1" s="41"/>
      <c r="I1" s="41"/>
      <c r="J1" s="41"/>
      <c r="L1" s="40"/>
    </row>
    <row r="2" spans="1:12" s="37" customFormat="1" ht="27" customHeight="1" x14ac:dyDescent="0.25">
      <c r="A2" s="122"/>
      <c r="B2" s="122"/>
      <c r="C2" s="122"/>
      <c r="D2" s="122"/>
      <c r="E2" s="122"/>
      <c r="F2" s="122"/>
      <c r="G2" s="122"/>
      <c r="H2" s="39"/>
      <c r="I2" s="38"/>
      <c r="J2" s="38"/>
      <c r="K2" s="38"/>
      <c r="L2" s="38"/>
    </row>
    <row r="3" spans="1:12" s="36" customFormat="1" ht="18" customHeight="1" x14ac:dyDescent="0.25">
      <c r="A3" s="242" t="s">
        <v>370</v>
      </c>
      <c r="B3" s="242"/>
      <c r="C3" s="242"/>
    </row>
    <row r="4" spans="1:12" ht="47.25" customHeight="1" x14ac:dyDescent="0.2">
      <c r="A4" s="243" t="s">
        <v>437</v>
      </c>
      <c r="B4" s="244"/>
      <c r="C4" s="244"/>
    </row>
    <row r="5" spans="1:12" ht="14.25" customHeight="1" x14ac:dyDescent="0.2">
      <c r="A5" s="245" t="s">
        <v>369</v>
      </c>
      <c r="B5" s="245"/>
      <c r="C5" s="247" t="s">
        <v>435</v>
      </c>
    </row>
    <row r="6" spans="1:12" ht="14.25" customHeight="1" x14ac:dyDescent="0.2">
      <c r="A6" s="246"/>
      <c r="B6" s="246"/>
      <c r="C6" s="248"/>
      <c r="F6" s="32"/>
    </row>
    <row r="7" spans="1:12" ht="14.25" x14ac:dyDescent="0.2">
      <c r="A7" s="35"/>
      <c r="B7" s="34" t="s">
        <v>142</v>
      </c>
      <c r="C7" s="138">
        <f>+C8+C10+C12+C17+C19+C21+C25+C28+C36+C40+C42+C44+C46+C48+C50+C52+C55+C57+C59+C61+C63</f>
        <v>24835625184.350002</v>
      </c>
      <c r="D7" s="33"/>
      <c r="E7" s="33"/>
      <c r="F7" s="33"/>
    </row>
    <row r="8" spans="1:12" ht="14.25" x14ac:dyDescent="0.2">
      <c r="A8" s="158" t="s">
        <v>378</v>
      </c>
      <c r="B8" s="158"/>
      <c r="C8" s="159">
        <v>2298910968.1999998</v>
      </c>
      <c r="D8" s="33"/>
      <c r="E8" s="33"/>
      <c r="F8" s="33"/>
    </row>
    <row r="9" spans="1:12" ht="14.25" x14ac:dyDescent="0.2">
      <c r="A9" s="152"/>
      <c r="B9" s="153" t="s">
        <v>438</v>
      </c>
      <c r="C9" s="154">
        <v>2298910968.1999998</v>
      </c>
      <c r="D9" s="33"/>
      <c r="E9" s="33"/>
      <c r="F9" s="33"/>
    </row>
    <row r="10" spans="1:12" ht="14.25" x14ac:dyDescent="0.2">
      <c r="A10" s="158" t="s">
        <v>379</v>
      </c>
      <c r="B10" s="158"/>
      <c r="C10" s="159">
        <v>2111179549.75</v>
      </c>
      <c r="D10" s="33"/>
      <c r="E10" s="33"/>
      <c r="F10" s="33"/>
    </row>
    <row r="11" spans="1:12" ht="14.25" x14ac:dyDescent="0.2">
      <c r="A11" s="152"/>
      <c r="B11" s="153" t="s">
        <v>439</v>
      </c>
      <c r="C11" s="154">
        <v>2111179549.75</v>
      </c>
      <c r="D11" s="33"/>
      <c r="E11" s="33"/>
      <c r="F11" s="33"/>
    </row>
    <row r="12" spans="1:12" ht="14.25" x14ac:dyDescent="0.2">
      <c r="A12" s="158" t="s">
        <v>380</v>
      </c>
      <c r="B12" s="158"/>
      <c r="C12" s="159">
        <v>3539145329</v>
      </c>
      <c r="D12" s="33"/>
      <c r="E12" s="33"/>
      <c r="F12" s="33"/>
    </row>
    <row r="13" spans="1:12" ht="14.25" x14ac:dyDescent="0.2">
      <c r="A13" s="152"/>
      <c r="B13" s="153" t="s">
        <v>37</v>
      </c>
      <c r="C13" s="154">
        <v>1384375877</v>
      </c>
      <c r="D13" s="33"/>
      <c r="E13" s="33"/>
      <c r="F13" s="33"/>
    </row>
    <row r="14" spans="1:12" ht="14.25" x14ac:dyDescent="0.2">
      <c r="A14" s="152"/>
      <c r="B14" s="153" t="s">
        <v>38</v>
      </c>
      <c r="C14" s="154">
        <v>474738202</v>
      </c>
      <c r="D14" s="33"/>
      <c r="E14" s="33"/>
      <c r="F14" s="33"/>
    </row>
    <row r="15" spans="1:12" ht="14.25" x14ac:dyDescent="0.2">
      <c r="A15" s="152"/>
      <c r="B15" s="153" t="s">
        <v>39</v>
      </c>
      <c r="C15" s="154">
        <v>371735111</v>
      </c>
      <c r="D15" s="33"/>
      <c r="E15" s="33"/>
      <c r="F15" s="33"/>
    </row>
    <row r="16" spans="1:12" ht="14.25" x14ac:dyDescent="0.2">
      <c r="A16" s="152"/>
      <c r="B16" s="153" t="s">
        <v>332</v>
      </c>
      <c r="C16" s="154">
        <v>1308296139</v>
      </c>
      <c r="D16" s="33"/>
      <c r="E16" s="33"/>
      <c r="F16" s="33"/>
    </row>
    <row r="17" spans="1:6" ht="14.25" x14ac:dyDescent="0.2">
      <c r="A17" s="158" t="s">
        <v>381</v>
      </c>
      <c r="B17" s="158"/>
      <c r="C17" s="159">
        <v>1052804728</v>
      </c>
      <c r="D17" s="33"/>
      <c r="E17" s="33"/>
      <c r="F17" s="33"/>
    </row>
    <row r="18" spans="1:6" ht="14.25" x14ac:dyDescent="0.2">
      <c r="A18" s="152"/>
      <c r="B18" s="153" t="s">
        <v>398</v>
      </c>
      <c r="C18" s="154">
        <v>1052804728</v>
      </c>
      <c r="D18" s="33"/>
      <c r="E18" s="33"/>
      <c r="F18" s="33"/>
    </row>
    <row r="19" spans="1:6" ht="14.25" x14ac:dyDescent="0.2">
      <c r="A19" s="158" t="s">
        <v>457</v>
      </c>
      <c r="B19" s="158"/>
      <c r="C19" s="159">
        <v>514197073</v>
      </c>
      <c r="D19" s="33"/>
      <c r="E19" s="33"/>
      <c r="F19" s="33"/>
    </row>
    <row r="20" spans="1:6" ht="14.25" x14ac:dyDescent="0.2">
      <c r="A20" s="152"/>
      <c r="B20" s="153" t="s">
        <v>325</v>
      </c>
      <c r="C20" s="154">
        <v>514197073</v>
      </c>
      <c r="D20" s="33"/>
      <c r="E20" s="33"/>
      <c r="F20" s="33"/>
    </row>
    <row r="21" spans="1:6" ht="14.25" x14ac:dyDescent="0.2">
      <c r="A21" s="158" t="s">
        <v>382</v>
      </c>
      <c r="B21" s="158"/>
      <c r="C21" s="159">
        <v>2531410624</v>
      </c>
      <c r="D21" s="33"/>
      <c r="E21" s="33"/>
      <c r="F21" s="33"/>
    </row>
    <row r="22" spans="1:6" ht="14.25" x14ac:dyDescent="0.2">
      <c r="A22" s="152"/>
      <c r="B22" s="153" t="s">
        <v>440</v>
      </c>
      <c r="C22" s="154">
        <v>2100000000</v>
      </c>
      <c r="D22" s="33"/>
      <c r="E22" s="33"/>
      <c r="F22" s="33"/>
    </row>
    <row r="23" spans="1:6" ht="14.25" x14ac:dyDescent="0.2">
      <c r="A23" s="152"/>
      <c r="B23" s="153" t="s">
        <v>441</v>
      </c>
      <c r="C23" s="154">
        <v>17696793</v>
      </c>
      <c r="D23" s="33"/>
      <c r="E23" s="33"/>
      <c r="F23" s="33"/>
    </row>
    <row r="24" spans="1:6" ht="14.25" x14ac:dyDescent="0.2">
      <c r="A24" s="152"/>
      <c r="B24" s="153" t="s">
        <v>383</v>
      </c>
      <c r="C24" s="154">
        <v>413713831</v>
      </c>
      <c r="D24" s="33"/>
      <c r="E24" s="33"/>
      <c r="F24" s="33"/>
    </row>
    <row r="25" spans="1:6" ht="14.25" x14ac:dyDescent="0.2">
      <c r="A25" s="158" t="s">
        <v>442</v>
      </c>
      <c r="B25" s="158"/>
      <c r="C25" s="159">
        <v>2215204501</v>
      </c>
      <c r="D25" s="33"/>
      <c r="E25" s="33"/>
      <c r="F25" s="33"/>
    </row>
    <row r="26" spans="1:6" ht="14.25" x14ac:dyDescent="0.2">
      <c r="A26" s="152"/>
      <c r="B26" s="153" t="s">
        <v>443</v>
      </c>
      <c r="C26" s="154">
        <v>2182678606</v>
      </c>
      <c r="D26" s="33"/>
      <c r="E26" s="33"/>
      <c r="F26" s="33"/>
    </row>
    <row r="27" spans="1:6" ht="14.25" x14ac:dyDescent="0.2">
      <c r="A27" s="152"/>
      <c r="B27" s="153" t="s">
        <v>439</v>
      </c>
      <c r="C27" s="154">
        <v>32525895</v>
      </c>
      <c r="D27" s="33"/>
      <c r="E27" s="33"/>
      <c r="F27" s="33"/>
    </row>
    <row r="28" spans="1:6" ht="14.25" x14ac:dyDescent="0.2">
      <c r="A28" s="158" t="s">
        <v>444</v>
      </c>
      <c r="B28" s="158"/>
      <c r="C28" s="159">
        <v>646910537.04999995</v>
      </c>
      <c r="D28" s="33"/>
      <c r="E28" s="33"/>
      <c r="F28" s="33"/>
    </row>
    <row r="29" spans="1:6" ht="14.25" x14ac:dyDescent="0.2">
      <c r="A29" s="152"/>
      <c r="B29" s="153" t="s">
        <v>445</v>
      </c>
      <c r="C29" s="154">
        <v>19436828</v>
      </c>
      <c r="D29" s="33"/>
      <c r="E29" s="33"/>
      <c r="F29" s="33"/>
    </row>
    <row r="30" spans="1:6" ht="14.25" x14ac:dyDescent="0.2">
      <c r="A30" s="152"/>
      <c r="B30" s="153" t="s">
        <v>299</v>
      </c>
      <c r="C30" s="154">
        <v>3252740.65</v>
      </c>
      <c r="D30" s="33"/>
      <c r="E30" s="33"/>
      <c r="F30" s="33"/>
    </row>
    <row r="31" spans="1:6" ht="14.25" x14ac:dyDescent="0.2">
      <c r="A31" s="152"/>
      <c r="B31" s="153" t="s">
        <v>298</v>
      </c>
      <c r="C31" s="154">
        <v>277977637</v>
      </c>
      <c r="D31" s="33"/>
      <c r="E31" s="33"/>
      <c r="F31" s="33"/>
    </row>
    <row r="32" spans="1:6" ht="14.25" x14ac:dyDescent="0.2">
      <c r="A32" s="152"/>
      <c r="B32" s="153" t="s">
        <v>297</v>
      </c>
      <c r="C32" s="154">
        <v>11501441</v>
      </c>
      <c r="D32" s="33"/>
      <c r="E32" s="33"/>
      <c r="F32" s="33"/>
    </row>
    <row r="33" spans="1:6" ht="14.25" x14ac:dyDescent="0.2">
      <c r="A33" s="152"/>
      <c r="B33" s="153" t="s">
        <v>296</v>
      </c>
      <c r="C33" s="154">
        <v>273960169.39999998</v>
      </c>
      <c r="D33" s="33"/>
      <c r="E33" s="33"/>
      <c r="F33" s="33"/>
    </row>
    <row r="34" spans="1:6" ht="14.25" x14ac:dyDescent="0.2">
      <c r="A34" s="152"/>
      <c r="B34" s="153" t="s">
        <v>295</v>
      </c>
      <c r="C34" s="154">
        <v>56811215</v>
      </c>
      <c r="D34" s="33"/>
      <c r="E34" s="33"/>
      <c r="F34" s="33"/>
    </row>
    <row r="35" spans="1:6" ht="14.25" x14ac:dyDescent="0.2">
      <c r="A35" s="152"/>
      <c r="B35" s="153" t="s">
        <v>271</v>
      </c>
      <c r="C35" s="154">
        <v>3970506</v>
      </c>
      <c r="D35" s="33"/>
      <c r="E35" s="33"/>
      <c r="F35" s="33"/>
    </row>
    <row r="36" spans="1:6" ht="14.25" x14ac:dyDescent="0.2">
      <c r="A36" s="158" t="s">
        <v>384</v>
      </c>
      <c r="B36" s="158"/>
      <c r="C36" s="159">
        <v>705000082</v>
      </c>
      <c r="D36" s="33"/>
      <c r="E36" s="33"/>
      <c r="F36" s="33"/>
    </row>
    <row r="37" spans="1:6" ht="14.25" x14ac:dyDescent="0.2">
      <c r="A37" s="152"/>
      <c r="B37" s="153" t="s">
        <v>439</v>
      </c>
      <c r="C37" s="154">
        <v>110238174</v>
      </c>
      <c r="D37" s="33"/>
      <c r="E37" s="33"/>
      <c r="F37" s="33"/>
    </row>
    <row r="38" spans="1:6" ht="14.25" x14ac:dyDescent="0.2">
      <c r="A38" s="152"/>
      <c r="B38" s="153" t="s">
        <v>75</v>
      </c>
      <c r="C38" s="154">
        <v>7532165</v>
      </c>
      <c r="D38" s="33"/>
      <c r="E38" s="33"/>
      <c r="F38" s="33"/>
    </row>
    <row r="39" spans="1:6" ht="14.25" x14ac:dyDescent="0.2">
      <c r="A39" s="152"/>
      <c r="B39" s="153" t="s">
        <v>78</v>
      </c>
      <c r="C39" s="154">
        <v>587229743</v>
      </c>
      <c r="D39" s="33"/>
      <c r="E39" s="33"/>
      <c r="F39" s="33"/>
    </row>
    <row r="40" spans="1:6" ht="14.25" x14ac:dyDescent="0.2">
      <c r="A40" s="158" t="s">
        <v>385</v>
      </c>
      <c r="B40" s="158"/>
      <c r="C40" s="159">
        <v>276915861</v>
      </c>
      <c r="D40" s="33"/>
      <c r="E40" s="33"/>
      <c r="F40" s="33"/>
    </row>
    <row r="41" spans="1:6" ht="14.25" x14ac:dyDescent="0.2">
      <c r="A41" s="152"/>
      <c r="B41" s="153" t="s">
        <v>446</v>
      </c>
      <c r="C41" s="154">
        <v>276915861</v>
      </c>
      <c r="D41" s="33"/>
      <c r="E41" s="33"/>
      <c r="F41" s="33"/>
    </row>
    <row r="42" spans="1:6" ht="14.25" x14ac:dyDescent="0.2">
      <c r="A42" s="158" t="s">
        <v>447</v>
      </c>
      <c r="B42" s="158"/>
      <c r="C42" s="159">
        <v>3266782544</v>
      </c>
      <c r="D42" s="33"/>
      <c r="E42" s="33"/>
      <c r="F42" s="33"/>
    </row>
    <row r="43" spans="1:6" ht="14.25" x14ac:dyDescent="0.2">
      <c r="A43" s="152"/>
      <c r="B43" s="153" t="s">
        <v>91</v>
      </c>
      <c r="C43" s="154">
        <v>3266782544</v>
      </c>
      <c r="D43" s="33"/>
      <c r="E43" s="33"/>
      <c r="F43" s="33"/>
    </row>
    <row r="44" spans="1:6" ht="14.25" x14ac:dyDescent="0.2">
      <c r="A44" s="158" t="s">
        <v>386</v>
      </c>
      <c r="B44" s="158"/>
      <c r="C44" s="159">
        <v>189150171</v>
      </c>
      <c r="D44" s="33"/>
      <c r="E44" s="33"/>
      <c r="F44" s="33"/>
    </row>
    <row r="45" spans="1:6" ht="14.25" x14ac:dyDescent="0.2">
      <c r="A45" s="152"/>
      <c r="B45" s="153" t="s">
        <v>448</v>
      </c>
      <c r="C45" s="154">
        <v>189150171</v>
      </c>
      <c r="D45" s="33"/>
      <c r="E45" s="33"/>
      <c r="F45" s="33"/>
    </row>
    <row r="46" spans="1:6" ht="14.25" x14ac:dyDescent="0.2">
      <c r="A46" s="158" t="s">
        <v>387</v>
      </c>
      <c r="B46" s="158"/>
      <c r="C46" s="159">
        <v>3298771686.400001</v>
      </c>
      <c r="D46" s="33"/>
      <c r="E46" s="33"/>
      <c r="F46" s="33"/>
    </row>
    <row r="47" spans="1:6" ht="14.25" x14ac:dyDescent="0.2">
      <c r="A47" s="152"/>
      <c r="B47" s="153" t="s">
        <v>104</v>
      </c>
      <c r="C47" s="154">
        <v>3298771686.400001</v>
      </c>
      <c r="D47" s="33"/>
      <c r="E47" s="33"/>
      <c r="F47" s="33"/>
    </row>
    <row r="48" spans="1:6" ht="14.25" x14ac:dyDescent="0.2">
      <c r="A48" s="158" t="s">
        <v>449</v>
      </c>
      <c r="B48" s="158"/>
      <c r="C48" s="159">
        <v>94382</v>
      </c>
      <c r="D48" s="33"/>
      <c r="E48" s="33"/>
      <c r="F48" s="33"/>
    </row>
    <row r="49" spans="1:6" ht="14.25" x14ac:dyDescent="0.2">
      <c r="A49" s="152"/>
      <c r="B49" s="153" t="s">
        <v>136</v>
      </c>
      <c r="C49" s="154">
        <v>94382</v>
      </c>
      <c r="D49" s="33"/>
      <c r="E49" s="33"/>
      <c r="F49" s="33"/>
    </row>
    <row r="50" spans="1:6" ht="14.25" x14ac:dyDescent="0.2">
      <c r="A50" s="158" t="s">
        <v>450</v>
      </c>
      <c r="B50" s="158"/>
      <c r="C50" s="159">
        <v>1331393</v>
      </c>
      <c r="D50" s="33"/>
      <c r="E50" s="33"/>
      <c r="F50" s="33"/>
    </row>
    <row r="51" spans="1:6" ht="14.25" x14ac:dyDescent="0.2">
      <c r="A51" s="152"/>
      <c r="B51" s="153" t="s">
        <v>202</v>
      </c>
      <c r="C51" s="154">
        <v>1331393</v>
      </c>
      <c r="D51" s="33"/>
      <c r="E51" s="33"/>
      <c r="F51" s="33"/>
    </row>
    <row r="52" spans="1:6" ht="14.25" x14ac:dyDescent="0.2">
      <c r="A52" s="158" t="s">
        <v>388</v>
      </c>
      <c r="B52" s="158"/>
      <c r="C52" s="159">
        <v>861380992.23000002</v>
      </c>
      <c r="D52" s="33"/>
      <c r="E52" s="33"/>
      <c r="F52" s="33"/>
    </row>
    <row r="53" spans="1:6" ht="14.25" x14ac:dyDescent="0.2">
      <c r="A53" s="152"/>
      <c r="B53" s="153" t="s">
        <v>451</v>
      </c>
      <c r="C53" s="154">
        <v>127887912</v>
      </c>
      <c r="D53" s="33"/>
      <c r="E53" s="33"/>
      <c r="F53" s="33"/>
    </row>
    <row r="54" spans="1:6" ht="14.25" x14ac:dyDescent="0.2">
      <c r="A54" s="152"/>
      <c r="B54" s="153" t="s">
        <v>452</v>
      </c>
      <c r="C54" s="154">
        <v>733493080.23000002</v>
      </c>
      <c r="D54" s="33"/>
      <c r="E54" s="33"/>
      <c r="F54" s="33"/>
    </row>
    <row r="55" spans="1:6" ht="14.25" x14ac:dyDescent="0.2">
      <c r="A55" s="158" t="s">
        <v>453</v>
      </c>
      <c r="B55" s="158"/>
      <c r="C55" s="159">
        <v>2618364</v>
      </c>
      <c r="D55" s="33"/>
      <c r="E55" s="33"/>
      <c r="F55" s="33"/>
    </row>
    <row r="56" spans="1:6" ht="14.25" x14ac:dyDescent="0.2">
      <c r="A56" s="152"/>
      <c r="B56" s="153" t="s">
        <v>451</v>
      </c>
      <c r="C56" s="154">
        <v>2618364</v>
      </c>
      <c r="D56" s="33"/>
      <c r="E56" s="33"/>
      <c r="F56" s="33"/>
    </row>
    <row r="57" spans="1:6" ht="14.25" x14ac:dyDescent="0.2">
      <c r="A57" s="158" t="s">
        <v>389</v>
      </c>
      <c r="B57" s="158"/>
      <c r="C57" s="159">
        <v>14080051</v>
      </c>
      <c r="D57" s="33"/>
      <c r="E57" s="33"/>
      <c r="F57" s="33"/>
    </row>
    <row r="58" spans="1:6" ht="14.25" x14ac:dyDescent="0.2">
      <c r="A58" s="152"/>
      <c r="B58" s="153" t="s">
        <v>395</v>
      </c>
      <c r="C58" s="154">
        <v>14080051</v>
      </c>
      <c r="D58" s="33"/>
      <c r="E58" s="33"/>
      <c r="F58" s="33"/>
    </row>
    <row r="59" spans="1:6" ht="14.25" x14ac:dyDescent="0.2">
      <c r="A59" s="158" t="s">
        <v>454</v>
      </c>
      <c r="B59" s="158"/>
      <c r="C59" s="159">
        <v>297838564.72000003</v>
      </c>
      <c r="D59" s="33"/>
      <c r="E59" s="33"/>
      <c r="F59" s="33"/>
    </row>
    <row r="60" spans="1:6" ht="14.25" x14ac:dyDescent="0.2">
      <c r="A60" s="152"/>
      <c r="B60" s="153" t="s">
        <v>396</v>
      </c>
      <c r="C60" s="154">
        <v>297838564.72000003</v>
      </c>
      <c r="D60" s="33"/>
      <c r="E60" s="33"/>
      <c r="F60" s="33"/>
    </row>
    <row r="61" spans="1:6" ht="14.25" x14ac:dyDescent="0.2">
      <c r="A61" s="158" t="s">
        <v>390</v>
      </c>
      <c r="B61" s="158"/>
      <c r="C61" s="159">
        <v>465865298</v>
      </c>
      <c r="D61" s="33"/>
      <c r="E61" s="33"/>
      <c r="F61" s="33"/>
    </row>
    <row r="62" spans="1:6" ht="14.25" x14ac:dyDescent="0.2">
      <c r="A62" s="152"/>
      <c r="B62" s="153" t="s">
        <v>455</v>
      </c>
      <c r="C62" s="154">
        <v>465865298</v>
      </c>
      <c r="D62" s="33"/>
      <c r="E62" s="33"/>
      <c r="F62" s="33"/>
    </row>
    <row r="63" spans="1:6" ht="14.25" x14ac:dyDescent="0.2">
      <c r="A63" s="158" t="s">
        <v>456</v>
      </c>
      <c r="B63" s="158"/>
      <c r="C63" s="159">
        <v>546032485</v>
      </c>
      <c r="D63" s="33"/>
      <c r="E63" s="33"/>
      <c r="F63" s="33"/>
    </row>
    <row r="64" spans="1:6" ht="14.25" x14ac:dyDescent="0.2">
      <c r="A64" s="152"/>
      <c r="B64" s="153" t="s">
        <v>110</v>
      </c>
      <c r="C64" s="154">
        <v>546032485</v>
      </c>
      <c r="D64" s="33"/>
      <c r="E64" s="33"/>
      <c r="F64" s="33"/>
    </row>
    <row r="65" spans="1:16384" ht="6" customHeight="1" thickBot="1" x14ac:dyDescent="0.25">
      <c r="A65" s="155"/>
      <c r="B65" s="156"/>
      <c r="C65" s="157"/>
      <c r="D65" s="33"/>
      <c r="E65" s="33"/>
      <c r="F65" s="33"/>
    </row>
    <row r="66" spans="1:16384" x14ac:dyDescent="0.2">
      <c r="A66" s="238" t="s">
        <v>130</v>
      </c>
      <c r="B66" s="238"/>
      <c r="C66" s="238"/>
    </row>
    <row r="67" spans="1:16384" ht="38.25" customHeight="1" x14ac:dyDescent="0.2">
      <c r="A67" s="238" t="s">
        <v>371</v>
      </c>
      <c r="B67" s="240"/>
      <c r="C67" s="240"/>
    </row>
    <row r="68" spans="1:16384" s="28" customFormat="1" ht="12" customHeight="1" x14ac:dyDescent="0.25">
      <c r="A68" s="31" t="s">
        <v>129</v>
      </c>
      <c r="B68" s="31"/>
      <c r="C68" s="31"/>
      <c r="D68" s="31"/>
      <c r="E68" s="31"/>
      <c r="F68" s="30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  <c r="IW68" s="29"/>
      <c r="IX68" s="29"/>
      <c r="IY68" s="29"/>
      <c r="IZ68" s="29"/>
      <c r="JA68" s="29"/>
      <c r="JB68" s="29"/>
      <c r="JC68" s="29"/>
      <c r="JD68" s="29"/>
      <c r="JE68" s="29"/>
      <c r="JF68" s="29"/>
      <c r="JG68" s="29"/>
      <c r="JH68" s="29"/>
      <c r="JI68" s="29"/>
      <c r="JJ68" s="29"/>
      <c r="JK68" s="29"/>
      <c r="JL68" s="29"/>
      <c r="JM68" s="29"/>
      <c r="JN68" s="29"/>
      <c r="JO68" s="29"/>
      <c r="JP68" s="29"/>
      <c r="JQ68" s="29"/>
      <c r="JR68" s="29"/>
      <c r="JS68" s="29"/>
      <c r="JT68" s="29"/>
      <c r="JU68" s="29"/>
      <c r="JV68" s="29"/>
      <c r="JW68" s="29"/>
      <c r="JX68" s="29"/>
      <c r="JY68" s="29"/>
      <c r="JZ68" s="29"/>
      <c r="KA68" s="29"/>
      <c r="KB68" s="29"/>
      <c r="KC68" s="29"/>
      <c r="KD68" s="29"/>
      <c r="KE68" s="29"/>
      <c r="KF68" s="29"/>
      <c r="KG68" s="29"/>
      <c r="KH68" s="29"/>
      <c r="KI68" s="29"/>
      <c r="KJ68" s="29"/>
      <c r="KK68" s="29"/>
      <c r="KL68" s="29"/>
      <c r="KM68" s="29"/>
      <c r="KN68" s="29"/>
      <c r="KO68" s="29"/>
      <c r="KP68" s="29"/>
      <c r="KQ68" s="29"/>
      <c r="KR68" s="29"/>
      <c r="KS68" s="29"/>
      <c r="KT68" s="29"/>
      <c r="KU68" s="29"/>
      <c r="KV68" s="29"/>
      <c r="KW68" s="29"/>
      <c r="KX68" s="29"/>
      <c r="KY68" s="29"/>
      <c r="KZ68" s="29"/>
      <c r="LA68" s="29"/>
      <c r="LB68" s="29"/>
      <c r="LC68" s="29"/>
      <c r="LD68" s="29"/>
      <c r="LE68" s="29"/>
      <c r="LF68" s="29"/>
      <c r="LG68" s="29"/>
      <c r="LH68" s="29"/>
      <c r="LI68" s="29"/>
      <c r="LJ68" s="29"/>
      <c r="LK68" s="29"/>
      <c r="LL68" s="29"/>
      <c r="LM68" s="29"/>
      <c r="LN68" s="29"/>
      <c r="LO68" s="29"/>
      <c r="LP68" s="29"/>
      <c r="LQ68" s="29"/>
      <c r="LR68" s="29"/>
      <c r="LS68" s="29"/>
      <c r="LT68" s="29"/>
      <c r="LU68" s="29"/>
      <c r="LV68" s="29"/>
      <c r="LW68" s="29"/>
      <c r="LX68" s="29"/>
      <c r="LY68" s="29"/>
      <c r="LZ68" s="29"/>
      <c r="MA68" s="29"/>
      <c r="MB68" s="29"/>
      <c r="MC68" s="29"/>
      <c r="MD68" s="29"/>
      <c r="ME68" s="29"/>
      <c r="MF68" s="29"/>
      <c r="MG68" s="29"/>
      <c r="MH68" s="29"/>
      <c r="MI68" s="29"/>
      <c r="MJ68" s="29"/>
      <c r="MK68" s="29"/>
      <c r="ML68" s="29"/>
      <c r="MM68" s="29"/>
      <c r="MN68" s="29"/>
      <c r="MO68" s="29"/>
      <c r="MP68" s="29"/>
      <c r="MQ68" s="29"/>
      <c r="MR68" s="29"/>
      <c r="MS68" s="29"/>
      <c r="MT68" s="29"/>
      <c r="MU68" s="29"/>
      <c r="MV68" s="29"/>
      <c r="MW68" s="29"/>
      <c r="MX68" s="29"/>
      <c r="MY68" s="29"/>
      <c r="MZ68" s="29"/>
      <c r="NA68" s="29"/>
      <c r="NB68" s="29"/>
      <c r="NC68" s="29"/>
      <c r="ND68" s="29"/>
      <c r="NE68" s="29"/>
      <c r="NF68" s="29"/>
      <c r="NG68" s="29"/>
      <c r="NH68" s="29"/>
      <c r="NI68" s="29"/>
      <c r="NJ68" s="29"/>
      <c r="NK68" s="29"/>
      <c r="NL68" s="29"/>
      <c r="NM68" s="29"/>
      <c r="NN68" s="29"/>
      <c r="NO68" s="29"/>
      <c r="NP68" s="29"/>
      <c r="NQ68" s="29"/>
      <c r="NR68" s="29"/>
      <c r="NS68" s="29"/>
      <c r="NT68" s="29"/>
      <c r="NU68" s="29"/>
      <c r="NV68" s="29"/>
      <c r="NW68" s="29"/>
      <c r="NX68" s="29"/>
      <c r="NY68" s="29"/>
      <c r="NZ68" s="29"/>
      <c r="OA68" s="29"/>
      <c r="OB68" s="29"/>
      <c r="OC68" s="29"/>
      <c r="OD68" s="29"/>
      <c r="OE68" s="29"/>
      <c r="OF68" s="29"/>
      <c r="OG68" s="29"/>
      <c r="OH68" s="29"/>
      <c r="OI68" s="29"/>
      <c r="OJ68" s="29"/>
      <c r="OK68" s="29"/>
      <c r="OL68" s="29"/>
      <c r="OM68" s="29"/>
      <c r="ON68" s="29"/>
      <c r="OO68" s="29"/>
      <c r="OP68" s="29"/>
      <c r="OQ68" s="29"/>
      <c r="OR68" s="29"/>
      <c r="OS68" s="29"/>
      <c r="OT68" s="29"/>
      <c r="OU68" s="29"/>
      <c r="OV68" s="29"/>
      <c r="OW68" s="29"/>
      <c r="OX68" s="29"/>
      <c r="OY68" s="29"/>
      <c r="OZ68" s="29"/>
      <c r="PA68" s="29"/>
      <c r="PB68" s="29"/>
      <c r="PC68" s="29"/>
      <c r="PD68" s="29"/>
      <c r="PE68" s="29"/>
      <c r="PF68" s="29"/>
      <c r="PG68" s="29"/>
      <c r="PH68" s="29"/>
      <c r="PI68" s="29"/>
      <c r="PJ68" s="29"/>
      <c r="PK68" s="29"/>
      <c r="PL68" s="29"/>
      <c r="PM68" s="29"/>
      <c r="PN68" s="29"/>
      <c r="PO68" s="29"/>
      <c r="PP68" s="29"/>
      <c r="PQ68" s="29"/>
      <c r="PR68" s="29"/>
      <c r="PS68" s="29"/>
      <c r="PT68" s="29"/>
      <c r="PU68" s="29"/>
      <c r="PV68" s="29"/>
      <c r="PW68" s="29"/>
      <c r="PX68" s="29"/>
      <c r="PY68" s="29"/>
      <c r="PZ68" s="29"/>
      <c r="QA68" s="29"/>
      <c r="QB68" s="29"/>
      <c r="QC68" s="29"/>
      <c r="QD68" s="29"/>
      <c r="QE68" s="29"/>
      <c r="QF68" s="29"/>
      <c r="QG68" s="29"/>
      <c r="QH68" s="29"/>
      <c r="QI68" s="29"/>
      <c r="QJ68" s="29"/>
      <c r="QK68" s="29"/>
      <c r="QL68" s="29"/>
      <c r="QM68" s="29"/>
      <c r="QN68" s="29"/>
      <c r="QO68" s="29"/>
      <c r="QP68" s="29"/>
      <c r="QQ68" s="29"/>
      <c r="QR68" s="29"/>
      <c r="QS68" s="29"/>
      <c r="QT68" s="29"/>
      <c r="QU68" s="29"/>
      <c r="QV68" s="29"/>
      <c r="QW68" s="29"/>
      <c r="QX68" s="29"/>
      <c r="QY68" s="29"/>
      <c r="QZ68" s="29"/>
      <c r="RA68" s="29"/>
      <c r="RB68" s="29"/>
      <c r="RC68" s="29"/>
      <c r="RD68" s="29"/>
      <c r="RE68" s="29"/>
      <c r="RF68" s="29"/>
      <c r="RG68" s="29"/>
      <c r="RH68" s="29"/>
      <c r="RI68" s="29"/>
      <c r="RJ68" s="29"/>
      <c r="RK68" s="29"/>
      <c r="RL68" s="29"/>
      <c r="RM68" s="29"/>
      <c r="RN68" s="29"/>
      <c r="RO68" s="29"/>
      <c r="RP68" s="29"/>
      <c r="RQ68" s="29"/>
      <c r="RR68" s="29"/>
      <c r="RS68" s="29"/>
      <c r="RT68" s="29"/>
      <c r="RU68" s="29"/>
      <c r="RV68" s="29"/>
      <c r="RW68" s="29"/>
      <c r="RX68" s="29"/>
      <c r="RY68" s="29"/>
      <c r="RZ68" s="29"/>
      <c r="SA68" s="29"/>
      <c r="SB68" s="29"/>
      <c r="SC68" s="29"/>
      <c r="SD68" s="29"/>
      <c r="SE68" s="29"/>
      <c r="SF68" s="29"/>
      <c r="SG68" s="29"/>
      <c r="SH68" s="29"/>
      <c r="SI68" s="29"/>
      <c r="SJ68" s="29"/>
      <c r="SK68" s="29"/>
      <c r="SL68" s="29"/>
      <c r="SM68" s="29"/>
      <c r="SN68" s="29"/>
      <c r="SO68" s="29"/>
      <c r="SP68" s="29"/>
      <c r="SQ68" s="29"/>
      <c r="SR68" s="29"/>
      <c r="SS68" s="29"/>
      <c r="ST68" s="29"/>
      <c r="SU68" s="29"/>
      <c r="SV68" s="29"/>
      <c r="SW68" s="29"/>
      <c r="SX68" s="29"/>
      <c r="SY68" s="29"/>
      <c r="SZ68" s="29"/>
      <c r="TA68" s="29"/>
      <c r="TB68" s="29"/>
      <c r="TC68" s="29"/>
      <c r="TD68" s="29"/>
      <c r="TE68" s="29"/>
      <c r="TF68" s="29"/>
      <c r="TG68" s="29"/>
      <c r="TH68" s="29"/>
      <c r="TI68" s="29"/>
      <c r="TJ68" s="29"/>
      <c r="TK68" s="29"/>
      <c r="TL68" s="29"/>
      <c r="TM68" s="29"/>
      <c r="TN68" s="29"/>
      <c r="TO68" s="29"/>
      <c r="TP68" s="29"/>
      <c r="TQ68" s="29"/>
      <c r="TR68" s="29"/>
      <c r="TS68" s="29"/>
      <c r="TT68" s="29"/>
      <c r="TU68" s="29"/>
      <c r="TV68" s="29"/>
      <c r="TW68" s="29"/>
      <c r="TX68" s="29"/>
      <c r="TY68" s="29"/>
      <c r="TZ68" s="29"/>
      <c r="UA68" s="29"/>
      <c r="UB68" s="29"/>
      <c r="UC68" s="29"/>
      <c r="UD68" s="29"/>
      <c r="UE68" s="29"/>
      <c r="UF68" s="29"/>
      <c r="UG68" s="29"/>
      <c r="UH68" s="29"/>
      <c r="UI68" s="29"/>
      <c r="UJ68" s="29"/>
      <c r="UK68" s="29"/>
      <c r="UL68" s="29"/>
      <c r="UM68" s="29"/>
      <c r="UN68" s="29"/>
      <c r="UO68" s="29"/>
      <c r="UP68" s="29"/>
      <c r="UQ68" s="29"/>
      <c r="UR68" s="29"/>
      <c r="US68" s="29"/>
      <c r="UT68" s="29"/>
      <c r="UU68" s="29"/>
      <c r="UV68" s="29"/>
      <c r="UW68" s="29"/>
      <c r="UX68" s="29"/>
      <c r="UY68" s="29"/>
      <c r="UZ68" s="29"/>
      <c r="VA68" s="29"/>
      <c r="VB68" s="29"/>
      <c r="VC68" s="29"/>
      <c r="VD68" s="29"/>
      <c r="VE68" s="29"/>
      <c r="VF68" s="29"/>
      <c r="VG68" s="29"/>
      <c r="VH68" s="29"/>
      <c r="VI68" s="29"/>
      <c r="VJ68" s="29"/>
      <c r="VK68" s="29"/>
      <c r="VL68" s="29"/>
      <c r="VM68" s="29"/>
      <c r="VN68" s="29"/>
      <c r="VO68" s="29"/>
      <c r="VP68" s="29"/>
      <c r="VQ68" s="29"/>
      <c r="VR68" s="29"/>
      <c r="VS68" s="29"/>
      <c r="VT68" s="29"/>
      <c r="VU68" s="29"/>
      <c r="VV68" s="29"/>
      <c r="VW68" s="29"/>
      <c r="VX68" s="29"/>
      <c r="VY68" s="29"/>
      <c r="VZ68" s="29"/>
      <c r="WA68" s="29"/>
      <c r="WB68" s="29"/>
      <c r="WC68" s="29"/>
      <c r="WD68" s="29"/>
      <c r="WE68" s="29"/>
      <c r="WF68" s="29"/>
      <c r="WG68" s="29"/>
      <c r="WH68" s="29"/>
      <c r="WI68" s="29"/>
      <c r="WJ68" s="29"/>
      <c r="WK68" s="29"/>
      <c r="WL68" s="29"/>
      <c r="WM68" s="29"/>
      <c r="WN68" s="29"/>
      <c r="WO68" s="29"/>
      <c r="WP68" s="29"/>
      <c r="WQ68" s="29"/>
      <c r="WR68" s="29"/>
      <c r="WS68" s="29"/>
      <c r="WT68" s="29"/>
      <c r="WU68" s="29"/>
      <c r="WV68" s="29"/>
      <c r="WW68" s="29"/>
      <c r="WX68" s="29"/>
      <c r="WY68" s="29"/>
      <c r="WZ68" s="29"/>
      <c r="XA68" s="29"/>
      <c r="XB68" s="29"/>
      <c r="XC68" s="29"/>
      <c r="XD68" s="29"/>
      <c r="XE68" s="29"/>
      <c r="XF68" s="29"/>
      <c r="XG68" s="29"/>
      <c r="XH68" s="29"/>
      <c r="XI68" s="29"/>
      <c r="XJ68" s="29"/>
      <c r="XK68" s="29"/>
      <c r="XL68" s="29"/>
      <c r="XM68" s="29"/>
      <c r="XN68" s="29"/>
      <c r="XO68" s="29"/>
      <c r="XP68" s="29"/>
      <c r="XQ68" s="29"/>
      <c r="XR68" s="29"/>
      <c r="XS68" s="29"/>
      <c r="XT68" s="29"/>
      <c r="XU68" s="29"/>
      <c r="XV68" s="29"/>
      <c r="XW68" s="29"/>
      <c r="XX68" s="29"/>
      <c r="XY68" s="29"/>
      <c r="XZ68" s="29"/>
      <c r="YA68" s="29"/>
      <c r="YB68" s="29"/>
      <c r="YC68" s="29"/>
      <c r="YD68" s="29"/>
      <c r="YE68" s="29"/>
      <c r="YF68" s="29"/>
      <c r="YG68" s="29"/>
      <c r="YH68" s="29"/>
      <c r="YI68" s="29"/>
      <c r="YJ68" s="29"/>
      <c r="YK68" s="29"/>
      <c r="YL68" s="29"/>
      <c r="YM68" s="29"/>
      <c r="YN68" s="29"/>
      <c r="YO68" s="29"/>
      <c r="YP68" s="29"/>
      <c r="YQ68" s="29"/>
      <c r="YR68" s="29"/>
      <c r="YS68" s="29"/>
      <c r="YT68" s="29"/>
      <c r="YU68" s="29"/>
      <c r="YV68" s="29"/>
      <c r="YW68" s="29"/>
      <c r="YX68" s="29"/>
      <c r="YY68" s="29"/>
      <c r="YZ68" s="29"/>
      <c r="ZA68" s="29"/>
      <c r="ZB68" s="29"/>
      <c r="ZC68" s="29"/>
      <c r="ZD68" s="29"/>
      <c r="ZE68" s="29"/>
      <c r="ZF68" s="29"/>
      <c r="ZG68" s="29"/>
      <c r="ZH68" s="29"/>
      <c r="ZI68" s="29"/>
      <c r="ZJ68" s="29"/>
      <c r="ZK68" s="29"/>
      <c r="ZL68" s="29"/>
      <c r="ZM68" s="29"/>
      <c r="ZN68" s="29"/>
      <c r="ZO68" s="29"/>
      <c r="ZP68" s="29"/>
      <c r="ZQ68" s="29"/>
      <c r="ZR68" s="29"/>
      <c r="ZS68" s="29"/>
      <c r="ZT68" s="29"/>
      <c r="ZU68" s="29"/>
      <c r="ZV68" s="29"/>
      <c r="ZW68" s="29"/>
      <c r="ZX68" s="29"/>
      <c r="ZY68" s="29"/>
      <c r="ZZ68" s="29"/>
      <c r="AAA68" s="29"/>
      <c r="AAB68" s="29"/>
      <c r="AAC68" s="29"/>
      <c r="AAD68" s="29"/>
      <c r="AAE68" s="29"/>
      <c r="AAF68" s="29"/>
      <c r="AAG68" s="29"/>
      <c r="AAH68" s="29"/>
      <c r="AAI68" s="29"/>
      <c r="AAJ68" s="29"/>
      <c r="AAK68" s="29"/>
      <c r="AAL68" s="29"/>
      <c r="AAM68" s="29"/>
      <c r="AAN68" s="29"/>
      <c r="AAO68" s="29"/>
      <c r="AAP68" s="29"/>
      <c r="AAQ68" s="29"/>
      <c r="AAR68" s="29"/>
      <c r="AAS68" s="29"/>
      <c r="AAT68" s="29"/>
      <c r="AAU68" s="29"/>
      <c r="AAV68" s="29"/>
      <c r="AAW68" s="29"/>
      <c r="AAX68" s="29"/>
      <c r="AAY68" s="29"/>
      <c r="AAZ68" s="29"/>
      <c r="ABA68" s="29"/>
      <c r="ABB68" s="29"/>
      <c r="ABC68" s="29"/>
      <c r="ABD68" s="29"/>
      <c r="ABE68" s="29"/>
      <c r="ABF68" s="29"/>
      <c r="ABG68" s="29"/>
      <c r="ABH68" s="29"/>
      <c r="ABI68" s="29"/>
      <c r="ABJ68" s="29"/>
      <c r="ABK68" s="29"/>
      <c r="ABL68" s="29"/>
      <c r="ABM68" s="29"/>
      <c r="ABN68" s="29"/>
      <c r="ABO68" s="29"/>
      <c r="ABP68" s="29"/>
      <c r="ABQ68" s="29"/>
      <c r="ABR68" s="29"/>
      <c r="ABS68" s="29"/>
      <c r="ABT68" s="29"/>
      <c r="ABU68" s="29"/>
      <c r="ABV68" s="29"/>
      <c r="ABW68" s="29"/>
      <c r="ABX68" s="29"/>
      <c r="ABY68" s="29"/>
      <c r="ABZ68" s="29"/>
      <c r="ACA68" s="29"/>
      <c r="ACB68" s="29"/>
      <c r="ACC68" s="29"/>
      <c r="ACD68" s="29"/>
      <c r="ACE68" s="29"/>
      <c r="ACF68" s="29"/>
      <c r="ACG68" s="29"/>
      <c r="ACH68" s="29"/>
      <c r="ACI68" s="29"/>
      <c r="ACJ68" s="29"/>
      <c r="ACK68" s="29"/>
      <c r="ACL68" s="29"/>
      <c r="ACM68" s="29"/>
      <c r="ACN68" s="29"/>
      <c r="ACO68" s="29"/>
      <c r="ACP68" s="29"/>
      <c r="ACQ68" s="29"/>
      <c r="ACR68" s="29"/>
      <c r="ACS68" s="29"/>
      <c r="ACT68" s="29"/>
      <c r="ACU68" s="29"/>
      <c r="ACV68" s="29"/>
      <c r="ACW68" s="29"/>
      <c r="ACX68" s="29"/>
      <c r="ACY68" s="29"/>
      <c r="ACZ68" s="29"/>
      <c r="ADA68" s="29"/>
      <c r="ADB68" s="29"/>
      <c r="ADC68" s="29"/>
      <c r="ADD68" s="29"/>
      <c r="ADE68" s="29"/>
      <c r="ADF68" s="29"/>
      <c r="ADG68" s="29"/>
      <c r="ADH68" s="29"/>
      <c r="ADI68" s="29"/>
      <c r="ADJ68" s="29"/>
      <c r="ADK68" s="29"/>
      <c r="ADL68" s="29"/>
      <c r="ADM68" s="29"/>
      <c r="ADN68" s="29"/>
      <c r="ADO68" s="29"/>
      <c r="ADP68" s="29"/>
      <c r="ADQ68" s="29"/>
      <c r="ADR68" s="29"/>
      <c r="ADS68" s="29"/>
      <c r="ADT68" s="29"/>
      <c r="ADU68" s="29"/>
      <c r="ADV68" s="29"/>
      <c r="ADW68" s="29"/>
      <c r="ADX68" s="29"/>
      <c r="ADY68" s="29"/>
      <c r="ADZ68" s="29"/>
      <c r="AEA68" s="29"/>
      <c r="AEB68" s="29"/>
      <c r="AEC68" s="29"/>
      <c r="AED68" s="29"/>
      <c r="AEE68" s="29"/>
      <c r="AEF68" s="29"/>
      <c r="AEG68" s="29"/>
      <c r="AEH68" s="29"/>
      <c r="AEI68" s="29"/>
      <c r="AEJ68" s="29"/>
      <c r="AEK68" s="29"/>
      <c r="AEL68" s="29"/>
      <c r="AEM68" s="29"/>
      <c r="AEN68" s="29"/>
      <c r="AEO68" s="29"/>
      <c r="AEP68" s="29"/>
      <c r="AEQ68" s="29"/>
      <c r="AER68" s="29"/>
      <c r="AES68" s="29"/>
      <c r="AET68" s="29"/>
      <c r="AEU68" s="29"/>
      <c r="AEV68" s="29"/>
      <c r="AEW68" s="29"/>
      <c r="AEX68" s="29"/>
      <c r="AEY68" s="29"/>
      <c r="AEZ68" s="29"/>
      <c r="AFA68" s="29"/>
      <c r="AFB68" s="29"/>
      <c r="AFC68" s="29"/>
      <c r="AFD68" s="29"/>
      <c r="AFE68" s="29"/>
      <c r="AFF68" s="29"/>
      <c r="AFG68" s="29"/>
      <c r="AFH68" s="29"/>
      <c r="AFI68" s="29"/>
      <c r="AFJ68" s="29"/>
      <c r="AFK68" s="29"/>
      <c r="AFL68" s="29"/>
      <c r="AFM68" s="29"/>
      <c r="AFN68" s="29"/>
      <c r="AFO68" s="29"/>
      <c r="AFP68" s="29"/>
      <c r="AFQ68" s="29"/>
      <c r="AFR68" s="29"/>
      <c r="AFS68" s="29"/>
      <c r="AFT68" s="29"/>
      <c r="AFU68" s="29"/>
      <c r="AFV68" s="29"/>
      <c r="AFW68" s="29"/>
      <c r="AFX68" s="29"/>
      <c r="AFY68" s="29"/>
      <c r="AFZ68" s="29"/>
      <c r="AGA68" s="29"/>
      <c r="AGB68" s="29"/>
      <c r="AGC68" s="29"/>
      <c r="AGD68" s="29"/>
      <c r="AGE68" s="29"/>
      <c r="AGF68" s="29"/>
      <c r="AGG68" s="29"/>
      <c r="AGH68" s="29"/>
      <c r="AGI68" s="29"/>
      <c r="AGJ68" s="29"/>
      <c r="AGK68" s="29"/>
      <c r="AGL68" s="29"/>
      <c r="AGM68" s="29"/>
      <c r="AGN68" s="29"/>
      <c r="AGO68" s="29"/>
      <c r="AGP68" s="29"/>
      <c r="AGQ68" s="29"/>
      <c r="AGR68" s="29"/>
      <c r="AGS68" s="29"/>
      <c r="AGT68" s="29"/>
      <c r="AGU68" s="29"/>
      <c r="AGV68" s="29"/>
      <c r="AGW68" s="29"/>
      <c r="AGX68" s="29"/>
      <c r="AGY68" s="29"/>
      <c r="AGZ68" s="29"/>
      <c r="AHA68" s="29"/>
      <c r="AHB68" s="29"/>
      <c r="AHC68" s="29"/>
      <c r="AHD68" s="29"/>
      <c r="AHE68" s="29"/>
      <c r="AHF68" s="29"/>
      <c r="AHG68" s="29"/>
      <c r="AHH68" s="29"/>
      <c r="AHI68" s="29"/>
      <c r="AHJ68" s="29"/>
      <c r="AHK68" s="29"/>
      <c r="AHL68" s="29"/>
      <c r="AHM68" s="29"/>
      <c r="AHN68" s="29"/>
      <c r="AHO68" s="29"/>
      <c r="AHP68" s="29"/>
      <c r="AHQ68" s="29"/>
      <c r="AHR68" s="29"/>
      <c r="AHS68" s="29"/>
      <c r="AHT68" s="29"/>
      <c r="AHU68" s="29"/>
      <c r="AHV68" s="29"/>
      <c r="AHW68" s="29"/>
      <c r="AHX68" s="29"/>
      <c r="AHY68" s="29"/>
      <c r="AHZ68" s="29"/>
      <c r="AIA68" s="29"/>
      <c r="AIB68" s="29"/>
      <c r="AIC68" s="29"/>
      <c r="AID68" s="29"/>
      <c r="AIE68" s="29"/>
      <c r="AIF68" s="29"/>
      <c r="AIG68" s="29"/>
      <c r="AIH68" s="29"/>
      <c r="AII68" s="29"/>
      <c r="AIJ68" s="29"/>
      <c r="AIK68" s="29"/>
      <c r="AIL68" s="29"/>
      <c r="AIM68" s="29"/>
      <c r="AIN68" s="29"/>
      <c r="AIO68" s="29"/>
      <c r="AIP68" s="29"/>
      <c r="AIQ68" s="29"/>
      <c r="AIR68" s="29"/>
      <c r="AIS68" s="29"/>
      <c r="AIT68" s="29"/>
      <c r="AIU68" s="29"/>
      <c r="AIV68" s="29"/>
      <c r="AIW68" s="29"/>
      <c r="AIX68" s="29"/>
      <c r="AIY68" s="29"/>
      <c r="AIZ68" s="29"/>
      <c r="AJA68" s="29"/>
      <c r="AJB68" s="29"/>
      <c r="AJC68" s="29"/>
      <c r="AJD68" s="29"/>
      <c r="AJE68" s="29"/>
      <c r="AJF68" s="29"/>
      <c r="AJG68" s="29"/>
      <c r="AJH68" s="29"/>
      <c r="AJI68" s="29"/>
      <c r="AJJ68" s="29"/>
      <c r="AJK68" s="29"/>
      <c r="AJL68" s="29"/>
      <c r="AJM68" s="29"/>
      <c r="AJN68" s="29"/>
      <c r="AJO68" s="29"/>
      <c r="AJP68" s="29"/>
      <c r="AJQ68" s="29"/>
      <c r="AJR68" s="29"/>
      <c r="AJS68" s="29"/>
      <c r="AJT68" s="29"/>
      <c r="AJU68" s="29"/>
      <c r="AJV68" s="29"/>
      <c r="AJW68" s="29"/>
      <c r="AJX68" s="29"/>
      <c r="AJY68" s="29"/>
      <c r="AJZ68" s="29"/>
      <c r="AKA68" s="29"/>
      <c r="AKB68" s="29"/>
      <c r="AKC68" s="29"/>
      <c r="AKD68" s="29"/>
      <c r="AKE68" s="29"/>
      <c r="AKF68" s="29"/>
      <c r="AKG68" s="29"/>
      <c r="AKH68" s="29"/>
      <c r="AKI68" s="29"/>
      <c r="AKJ68" s="29"/>
      <c r="AKK68" s="29"/>
      <c r="AKL68" s="29"/>
      <c r="AKM68" s="29"/>
      <c r="AKN68" s="29"/>
      <c r="AKO68" s="29"/>
      <c r="AKP68" s="29"/>
      <c r="AKQ68" s="29"/>
      <c r="AKR68" s="29"/>
      <c r="AKS68" s="29"/>
      <c r="AKT68" s="29"/>
      <c r="AKU68" s="29"/>
      <c r="AKV68" s="29"/>
      <c r="AKW68" s="29"/>
      <c r="AKX68" s="29"/>
      <c r="AKY68" s="29"/>
      <c r="AKZ68" s="29"/>
      <c r="ALA68" s="29"/>
      <c r="ALB68" s="29"/>
      <c r="ALC68" s="29"/>
      <c r="ALD68" s="29"/>
      <c r="ALE68" s="29"/>
      <c r="ALF68" s="29"/>
      <c r="ALG68" s="29"/>
      <c r="ALH68" s="29"/>
      <c r="ALI68" s="29"/>
      <c r="ALJ68" s="29"/>
      <c r="ALK68" s="29"/>
      <c r="ALL68" s="29"/>
      <c r="ALM68" s="29"/>
      <c r="ALN68" s="29"/>
      <c r="ALO68" s="29"/>
      <c r="ALP68" s="29"/>
      <c r="ALQ68" s="29"/>
      <c r="ALR68" s="29"/>
      <c r="ALS68" s="29"/>
      <c r="ALT68" s="29"/>
      <c r="ALU68" s="29"/>
      <c r="ALV68" s="29"/>
      <c r="ALW68" s="29"/>
      <c r="ALX68" s="29"/>
      <c r="ALY68" s="29"/>
      <c r="ALZ68" s="29"/>
      <c r="AMA68" s="29"/>
      <c r="AMB68" s="29"/>
      <c r="AMC68" s="29"/>
      <c r="AMD68" s="29"/>
      <c r="AME68" s="29"/>
      <c r="AMF68" s="29"/>
      <c r="AMG68" s="29"/>
      <c r="AMH68" s="29"/>
      <c r="AMI68" s="29"/>
      <c r="AMJ68" s="29"/>
      <c r="AMK68" s="29"/>
      <c r="AML68" s="29"/>
      <c r="AMM68" s="29"/>
      <c r="AMN68" s="29"/>
      <c r="AMO68" s="29"/>
      <c r="AMP68" s="29"/>
      <c r="AMQ68" s="29"/>
      <c r="AMR68" s="29"/>
      <c r="AMS68" s="29"/>
      <c r="AMT68" s="29"/>
      <c r="AMU68" s="29"/>
      <c r="AMV68" s="29"/>
      <c r="AMW68" s="29"/>
      <c r="AMX68" s="29"/>
      <c r="AMY68" s="29"/>
      <c r="AMZ68" s="29"/>
      <c r="ANA68" s="29"/>
      <c r="ANB68" s="29"/>
      <c r="ANC68" s="29"/>
      <c r="AND68" s="29"/>
      <c r="ANE68" s="29"/>
      <c r="ANF68" s="29"/>
      <c r="ANG68" s="29"/>
      <c r="ANH68" s="29"/>
      <c r="ANI68" s="29"/>
      <c r="ANJ68" s="29"/>
      <c r="ANK68" s="29"/>
      <c r="ANL68" s="29"/>
      <c r="ANM68" s="29"/>
      <c r="ANN68" s="29"/>
      <c r="ANO68" s="29"/>
      <c r="ANP68" s="29"/>
      <c r="ANQ68" s="29"/>
      <c r="ANR68" s="29"/>
      <c r="ANS68" s="29"/>
      <c r="ANT68" s="29"/>
      <c r="ANU68" s="29"/>
      <c r="ANV68" s="29"/>
      <c r="ANW68" s="29"/>
      <c r="ANX68" s="29"/>
      <c r="ANY68" s="29"/>
      <c r="ANZ68" s="29"/>
      <c r="AOA68" s="29"/>
      <c r="AOB68" s="29"/>
      <c r="AOC68" s="29"/>
      <c r="AOD68" s="29"/>
      <c r="AOE68" s="29"/>
      <c r="AOF68" s="29"/>
      <c r="AOG68" s="29"/>
      <c r="AOH68" s="29"/>
      <c r="AOI68" s="29"/>
      <c r="AOJ68" s="29"/>
      <c r="AOK68" s="29"/>
      <c r="AOL68" s="29"/>
      <c r="AOM68" s="29"/>
      <c r="AON68" s="29"/>
      <c r="AOO68" s="29"/>
      <c r="AOP68" s="29"/>
      <c r="AOQ68" s="29"/>
      <c r="AOR68" s="29"/>
      <c r="AOS68" s="29"/>
      <c r="AOT68" s="29"/>
      <c r="AOU68" s="29"/>
      <c r="AOV68" s="29"/>
      <c r="AOW68" s="29"/>
      <c r="AOX68" s="29"/>
      <c r="AOY68" s="29"/>
      <c r="AOZ68" s="29"/>
      <c r="APA68" s="29"/>
      <c r="APB68" s="29"/>
      <c r="APC68" s="29"/>
      <c r="APD68" s="29"/>
      <c r="APE68" s="29"/>
      <c r="APF68" s="29"/>
      <c r="APG68" s="29"/>
      <c r="APH68" s="29"/>
      <c r="API68" s="29"/>
      <c r="APJ68" s="29"/>
      <c r="APK68" s="29"/>
      <c r="APL68" s="29"/>
      <c r="APM68" s="29"/>
      <c r="APN68" s="29"/>
      <c r="APO68" s="29"/>
      <c r="APP68" s="29"/>
      <c r="APQ68" s="29"/>
      <c r="APR68" s="29"/>
      <c r="APS68" s="29"/>
      <c r="APT68" s="29"/>
      <c r="APU68" s="29"/>
      <c r="APV68" s="29"/>
      <c r="APW68" s="29"/>
      <c r="APX68" s="29"/>
      <c r="APY68" s="29"/>
      <c r="APZ68" s="29"/>
      <c r="AQA68" s="29"/>
      <c r="AQB68" s="29"/>
      <c r="AQC68" s="29"/>
      <c r="AQD68" s="29"/>
      <c r="AQE68" s="29"/>
      <c r="AQF68" s="29"/>
      <c r="AQG68" s="29"/>
      <c r="AQH68" s="29"/>
      <c r="AQI68" s="29"/>
      <c r="AQJ68" s="29"/>
      <c r="AQK68" s="29"/>
      <c r="AQL68" s="29"/>
      <c r="AQM68" s="29"/>
      <c r="AQN68" s="29"/>
      <c r="AQO68" s="29"/>
      <c r="AQP68" s="29"/>
      <c r="AQQ68" s="29"/>
      <c r="AQR68" s="29"/>
      <c r="AQS68" s="29"/>
      <c r="AQT68" s="29"/>
      <c r="AQU68" s="29"/>
      <c r="AQV68" s="29"/>
      <c r="AQW68" s="29"/>
      <c r="AQX68" s="29"/>
      <c r="AQY68" s="29"/>
      <c r="AQZ68" s="29"/>
      <c r="ARA68" s="29"/>
      <c r="ARB68" s="29"/>
      <c r="ARC68" s="29"/>
      <c r="ARD68" s="29"/>
      <c r="ARE68" s="29"/>
      <c r="ARF68" s="29"/>
      <c r="ARG68" s="29"/>
      <c r="ARH68" s="29"/>
      <c r="ARI68" s="29"/>
      <c r="ARJ68" s="29"/>
      <c r="ARK68" s="29"/>
      <c r="ARL68" s="29"/>
      <c r="ARM68" s="29"/>
      <c r="ARN68" s="29"/>
      <c r="ARO68" s="29"/>
      <c r="ARP68" s="29"/>
      <c r="ARQ68" s="29"/>
      <c r="ARR68" s="29"/>
      <c r="ARS68" s="29"/>
      <c r="ART68" s="29"/>
      <c r="ARU68" s="29"/>
      <c r="ARV68" s="29"/>
      <c r="ARW68" s="29"/>
      <c r="ARX68" s="29"/>
      <c r="ARY68" s="29"/>
      <c r="ARZ68" s="29"/>
      <c r="ASA68" s="29"/>
      <c r="ASB68" s="29"/>
      <c r="ASC68" s="29"/>
      <c r="ASD68" s="29"/>
      <c r="ASE68" s="29"/>
      <c r="ASF68" s="29"/>
      <c r="ASG68" s="29"/>
      <c r="ASH68" s="29"/>
      <c r="ASI68" s="29"/>
      <c r="ASJ68" s="29"/>
      <c r="ASK68" s="29"/>
      <c r="ASL68" s="29"/>
      <c r="ASM68" s="29"/>
      <c r="ASN68" s="29"/>
      <c r="ASO68" s="29"/>
      <c r="ASP68" s="29"/>
      <c r="ASQ68" s="29"/>
      <c r="ASR68" s="29"/>
      <c r="ASS68" s="29"/>
      <c r="AST68" s="29"/>
      <c r="ASU68" s="29"/>
      <c r="ASV68" s="29"/>
      <c r="ASW68" s="29"/>
      <c r="ASX68" s="29"/>
      <c r="ASY68" s="29"/>
      <c r="ASZ68" s="29"/>
      <c r="ATA68" s="29"/>
      <c r="ATB68" s="29"/>
      <c r="ATC68" s="29"/>
      <c r="ATD68" s="29"/>
      <c r="ATE68" s="29"/>
      <c r="ATF68" s="29"/>
      <c r="ATG68" s="29"/>
      <c r="ATH68" s="29"/>
      <c r="ATI68" s="29"/>
      <c r="ATJ68" s="29"/>
      <c r="ATK68" s="29"/>
      <c r="ATL68" s="29"/>
      <c r="ATM68" s="29"/>
      <c r="ATN68" s="29"/>
      <c r="ATO68" s="29"/>
      <c r="ATP68" s="29"/>
      <c r="ATQ68" s="29"/>
      <c r="ATR68" s="29"/>
      <c r="ATS68" s="29"/>
      <c r="ATT68" s="29"/>
      <c r="ATU68" s="29"/>
      <c r="ATV68" s="29"/>
      <c r="ATW68" s="29"/>
      <c r="ATX68" s="29"/>
      <c r="ATY68" s="29"/>
      <c r="ATZ68" s="29"/>
      <c r="AUA68" s="29"/>
      <c r="AUB68" s="29"/>
      <c r="AUC68" s="29"/>
      <c r="AUD68" s="29"/>
      <c r="AUE68" s="29"/>
      <c r="AUF68" s="29"/>
      <c r="AUG68" s="29"/>
      <c r="AUH68" s="29"/>
      <c r="AUI68" s="29"/>
      <c r="AUJ68" s="29"/>
      <c r="AUK68" s="29"/>
      <c r="AUL68" s="29"/>
      <c r="AUM68" s="29"/>
      <c r="AUN68" s="29"/>
      <c r="AUO68" s="29"/>
      <c r="AUP68" s="29"/>
      <c r="AUQ68" s="29"/>
      <c r="AUR68" s="29"/>
      <c r="AUS68" s="29"/>
      <c r="AUT68" s="29"/>
      <c r="AUU68" s="29"/>
      <c r="AUV68" s="29"/>
      <c r="AUW68" s="29"/>
      <c r="AUX68" s="29"/>
      <c r="AUY68" s="29"/>
      <c r="AUZ68" s="29"/>
      <c r="AVA68" s="29"/>
      <c r="AVB68" s="29"/>
      <c r="AVC68" s="29"/>
      <c r="AVD68" s="29"/>
      <c r="AVE68" s="29"/>
      <c r="AVF68" s="29"/>
      <c r="AVG68" s="29"/>
      <c r="AVH68" s="29"/>
      <c r="AVI68" s="29"/>
      <c r="AVJ68" s="29"/>
      <c r="AVK68" s="29"/>
      <c r="AVL68" s="29"/>
      <c r="AVM68" s="29"/>
      <c r="AVN68" s="29"/>
      <c r="AVO68" s="29"/>
      <c r="AVP68" s="29"/>
      <c r="AVQ68" s="29"/>
      <c r="AVR68" s="29"/>
      <c r="AVS68" s="29"/>
      <c r="AVT68" s="29"/>
      <c r="AVU68" s="29"/>
      <c r="AVV68" s="29"/>
      <c r="AVW68" s="29"/>
      <c r="AVX68" s="29"/>
      <c r="AVY68" s="29"/>
      <c r="AVZ68" s="29"/>
      <c r="AWA68" s="29"/>
      <c r="AWB68" s="29"/>
      <c r="AWC68" s="29"/>
      <c r="AWD68" s="29"/>
      <c r="AWE68" s="29"/>
      <c r="AWF68" s="29"/>
      <c r="AWG68" s="29"/>
      <c r="AWH68" s="29"/>
      <c r="AWI68" s="29"/>
      <c r="AWJ68" s="29"/>
      <c r="AWK68" s="29"/>
      <c r="AWL68" s="29"/>
      <c r="AWM68" s="29"/>
      <c r="AWN68" s="29"/>
      <c r="AWO68" s="29"/>
      <c r="AWP68" s="29"/>
      <c r="AWQ68" s="29"/>
      <c r="AWR68" s="29"/>
      <c r="AWS68" s="29"/>
      <c r="AWT68" s="29"/>
      <c r="AWU68" s="29"/>
      <c r="AWV68" s="29"/>
      <c r="AWW68" s="29"/>
      <c r="AWX68" s="29"/>
      <c r="AWY68" s="29"/>
      <c r="AWZ68" s="29"/>
      <c r="AXA68" s="29"/>
      <c r="AXB68" s="29"/>
      <c r="AXC68" s="29"/>
      <c r="AXD68" s="29"/>
      <c r="AXE68" s="29"/>
      <c r="AXF68" s="29"/>
      <c r="AXG68" s="29"/>
      <c r="AXH68" s="29"/>
      <c r="AXI68" s="29"/>
      <c r="AXJ68" s="29"/>
      <c r="AXK68" s="29"/>
      <c r="AXL68" s="29"/>
      <c r="AXM68" s="29"/>
      <c r="AXN68" s="29"/>
      <c r="AXO68" s="29"/>
      <c r="AXP68" s="29"/>
      <c r="AXQ68" s="29"/>
      <c r="AXR68" s="29"/>
      <c r="AXS68" s="29"/>
      <c r="AXT68" s="29"/>
      <c r="AXU68" s="29"/>
      <c r="AXV68" s="29"/>
      <c r="AXW68" s="29"/>
      <c r="AXX68" s="29"/>
      <c r="AXY68" s="29"/>
      <c r="AXZ68" s="29"/>
      <c r="AYA68" s="29"/>
      <c r="AYB68" s="29"/>
      <c r="AYC68" s="29"/>
      <c r="AYD68" s="29"/>
      <c r="AYE68" s="29"/>
      <c r="AYF68" s="29"/>
      <c r="AYG68" s="29"/>
      <c r="AYH68" s="29"/>
      <c r="AYI68" s="29"/>
      <c r="AYJ68" s="29"/>
      <c r="AYK68" s="29"/>
      <c r="AYL68" s="29"/>
      <c r="AYM68" s="29"/>
      <c r="AYN68" s="29"/>
      <c r="AYO68" s="29"/>
      <c r="AYP68" s="29"/>
      <c r="AYQ68" s="29"/>
      <c r="AYR68" s="29"/>
      <c r="AYS68" s="29"/>
      <c r="AYT68" s="29"/>
      <c r="AYU68" s="29"/>
      <c r="AYV68" s="29"/>
      <c r="AYW68" s="29"/>
      <c r="AYX68" s="29"/>
      <c r="AYY68" s="29"/>
      <c r="AYZ68" s="29"/>
      <c r="AZA68" s="29"/>
      <c r="AZB68" s="29"/>
      <c r="AZC68" s="29"/>
      <c r="AZD68" s="29"/>
      <c r="AZE68" s="29"/>
      <c r="AZF68" s="29"/>
      <c r="AZG68" s="29"/>
      <c r="AZH68" s="29"/>
      <c r="AZI68" s="29"/>
      <c r="AZJ68" s="29"/>
      <c r="AZK68" s="29"/>
      <c r="AZL68" s="29"/>
      <c r="AZM68" s="29"/>
      <c r="AZN68" s="29"/>
      <c r="AZO68" s="29"/>
      <c r="AZP68" s="29"/>
      <c r="AZQ68" s="29"/>
      <c r="AZR68" s="29"/>
      <c r="AZS68" s="29"/>
      <c r="AZT68" s="29"/>
      <c r="AZU68" s="29"/>
      <c r="AZV68" s="29"/>
      <c r="AZW68" s="29"/>
      <c r="AZX68" s="29"/>
      <c r="AZY68" s="29"/>
      <c r="AZZ68" s="29"/>
      <c r="BAA68" s="29"/>
      <c r="BAB68" s="29"/>
      <c r="BAC68" s="29"/>
      <c r="BAD68" s="29"/>
      <c r="BAE68" s="29"/>
      <c r="BAF68" s="29"/>
      <c r="BAG68" s="29"/>
      <c r="BAH68" s="29"/>
      <c r="BAI68" s="29"/>
      <c r="BAJ68" s="29"/>
      <c r="BAK68" s="29"/>
      <c r="BAL68" s="29"/>
      <c r="BAM68" s="29"/>
      <c r="BAN68" s="29"/>
      <c r="BAO68" s="29"/>
      <c r="BAP68" s="29"/>
      <c r="BAQ68" s="29"/>
      <c r="BAR68" s="29"/>
      <c r="BAS68" s="29"/>
      <c r="BAT68" s="29"/>
      <c r="BAU68" s="29"/>
      <c r="BAV68" s="29"/>
      <c r="BAW68" s="29"/>
      <c r="BAX68" s="29"/>
      <c r="BAY68" s="29"/>
      <c r="BAZ68" s="29"/>
      <c r="BBA68" s="29"/>
      <c r="BBB68" s="29"/>
      <c r="BBC68" s="29"/>
      <c r="BBD68" s="29"/>
      <c r="BBE68" s="29"/>
      <c r="BBF68" s="29"/>
      <c r="BBG68" s="29"/>
      <c r="BBH68" s="29"/>
      <c r="BBI68" s="29"/>
      <c r="BBJ68" s="29"/>
      <c r="BBK68" s="29"/>
      <c r="BBL68" s="29"/>
      <c r="BBM68" s="29"/>
      <c r="BBN68" s="29"/>
      <c r="BBO68" s="29"/>
      <c r="BBP68" s="29"/>
      <c r="BBQ68" s="29"/>
      <c r="BBR68" s="29"/>
      <c r="BBS68" s="29"/>
      <c r="BBT68" s="29"/>
      <c r="BBU68" s="29"/>
      <c r="BBV68" s="29"/>
      <c r="BBW68" s="29"/>
      <c r="BBX68" s="29"/>
      <c r="BBY68" s="29"/>
      <c r="BBZ68" s="29"/>
      <c r="BCA68" s="29"/>
      <c r="BCB68" s="29"/>
      <c r="BCC68" s="29"/>
      <c r="BCD68" s="29"/>
      <c r="BCE68" s="29"/>
      <c r="BCF68" s="29"/>
      <c r="BCG68" s="29"/>
      <c r="BCH68" s="29"/>
      <c r="BCI68" s="29"/>
      <c r="BCJ68" s="29"/>
      <c r="BCK68" s="29"/>
      <c r="BCL68" s="29"/>
      <c r="BCM68" s="29"/>
      <c r="BCN68" s="29"/>
      <c r="BCO68" s="29"/>
      <c r="BCP68" s="29"/>
      <c r="BCQ68" s="29"/>
      <c r="BCR68" s="29"/>
      <c r="BCS68" s="29"/>
      <c r="BCT68" s="29"/>
      <c r="BCU68" s="29"/>
      <c r="BCV68" s="29"/>
      <c r="BCW68" s="29"/>
      <c r="BCX68" s="29"/>
      <c r="BCY68" s="29"/>
      <c r="BCZ68" s="29"/>
      <c r="BDA68" s="29"/>
      <c r="BDB68" s="29"/>
      <c r="BDC68" s="29"/>
      <c r="BDD68" s="29"/>
      <c r="BDE68" s="29"/>
      <c r="BDF68" s="29"/>
      <c r="BDG68" s="29"/>
      <c r="BDH68" s="29"/>
      <c r="BDI68" s="29"/>
      <c r="BDJ68" s="29"/>
      <c r="BDK68" s="29"/>
      <c r="BDL68" s="29"/>
      <c r="BDM68" s="29"/>
      <c r="BDN68" s="29"/>
      <c r="BDO68" s="29"/>
      <c r="BDP68" s="29"/>
      <c r="BDQ68" s="29"/>
      <c r="BDR68" s="29"/>
      <c r="BDS68" s="29"/>
      <c r="BDT68" s="29"/>
      <c r="BDU68" s="29"/>
      <c r="BDV68" s="29"/>
      <c r="BDW68" s="29"/>
      <c r="BDX68" s="29"/>
      <c r="BDY68" s="29"/>
      <c r="BDZ68" s="29"/>
      <c r="BEA68" s="29"/>
      <c r="BEB68" s="29"/>
      <c r="BEC68" s="29"/>
      <c r="BED68" s="29"/>
      <c r="BEE68" s="29"/>
      <c r="BEF68" s="29"/>
      <c r="BEG68" s="29"/>
      <c r="BEH68" s="29"/>
      <c r="BEI68" s="29"/>
      <c r="BEJ68" s="29"/>
      <c r="BEK68" s="29"/>
      <c r="BEL68" s="29"/>
      <c r="BEM68" s="29"/>
      <c r="BEN68" s="29"/>
      <c r="BEO68" s="29"/>
      <c r="BEP68" s="29"/>
      <c r="BEQ68" s="29"/>
      <c r="BER68" s="29"/>
      <c r="BES68" s="29"/>
      <c r="BET68" s="29"/>
      <c r="BEU68" s="29"/>
      <c r="BEV68" s="29"/>
      <c r="BEW68" s="29"/>
      <c r="BEX68" s="29"/>
      <c r="BEY68" s="29"/>
      <c r="BEZ68" s="29"/>
      <c r="BFA68" s="29"/>
      <c r="BFB68" s="29"/>
      <c r="BFC68" s="29"/>
      <c r="BFD68" s="29"/>
      <c r="BFE68" s="29"/>
      <c r="BFF68" s="29"/>
      <c r="BFG68" s="29"/>
      <c r="BFH68" s="29"/>
      <c r="BFI68" s="29"/>
      <c r="BFJ68" s="29"/>
      <c r="BFK68" s="29"/>
      <c r="BFL68" s="29"/>
      <c r="BFM68" s="29"/>
      <c r="BFN68" s="29"/>
      <c r="BFO68" s="29"/>
      <c r="BFP68" s="29"/>
      <c r="BFQ68" s="29"/>
      <c r="BFR68" s="29"/>
      <c r="BFS68" s="29"/>
      <c r="BFT68" s="29"/>
      <c r="BFU68" s="29"/>
      <c r="BFV68" s="29"/>
      <c r="BFW68" s="29"/>
      <c r="BFX68" s="29"/>
      <c r="BFY68" s="29"/>
      <c r="BFZ68" s="29"/>
      <c r="BGA68" s="29"/>
      <c r="BGB68" s="29"/>
      <c r="BGC68" s="29"/>
      <c r="BGD68" s="29"/>
      <c r="BGE68" s="29"/>
      <c r="BGF68" s="29"/>
      <c r="BGG68" s="29"/>
      <c r="BGH68" s="29"/>
      <c r="BGI68" s="29"/>
      <c r="BGJ68" s="29"/>
      <c r="BGK68" s="29"/>
      <c r="BGL68" s="29"/>
      <c r="BGM68" s="29"/>
      <c r="BGN68" s="29"/>
      <c r="BGO68" s="29"/>
      <c r="BGP68" s="29"/>
      <c r="BGQ68" s="29"/>
      <c r="BGR68" s="29"/>
      <c r="BGS68" s="29"/>
      <c r="BGT68" s="29"/>
      <c r="BGU68" s="29"/>
      <c r="BGV68" s="29"/>
      <c r="BGW68" s="29"/>
      <c r="BGX68" s="29"/>
      <c r="BGY68" s="29"/>
      <c r="BGZ68" s="29"/>
      <c r="BHA68" s="29"/>
      <c r="BHB68" s="29"/>
      <c r="BHC68" s="29"/>
      <c r="BHD68" s="29"/>
      <c r="BHE68" s="29"/>
      <c r="BHF68" s="29"/>
      <c r="BHG68" s="29"/>
      <c r="BHH68" s="29"/>
      <c r="BHI68" s="29"/>
      <c r="BHJ68" s="29"/>
      <c r="BHK68" s="29"/>
      <c r="BHL68" s="29"/>
      <c r="BHM68" s="29"/>
      <c r="BHN68" s="29"/>
      <c r="BHO68" s="29"/>
      <c r="BHP68" s="29"/>
      <c r="BHQ68" s="29"/>
      <c r="BHR68" s="29"/>
      <c r="BHS68" s="29"/>
      <c r="BHT68" s="29"/>
      <c r="BHU68" s="29"/>
      <c r="BHV68" s="29"/>
      <c r="BHW68" s="29"/>
      <c r="BHX68" s="29"/>
      <c r="BHY68" s="29"/>
      <c r="BHZ68" s="29"/>
      <c r="BIA68" s="29"/>
      <c r="BIB68" s="29"/>
      <c r="BIC68" s="29"/>
      <c r="BID68" s="29"/>
      <c r="BIE68" s="29"/>
      <c r="BIF68" s="29"/>
      <c r="BIG68" s="29"/>
      <c r="BIH68" s="29"/>
      <c r="BII68" s="29"/>
      <c r="BIJ68" s="29"/>
      <c r="BIK68" s="29"/>
      <c r="BIL68" s="29"/>
      <c r="BIM68" s="29"/>
      <c r="BIN68" s="29"/>
      <c r="BIO68" s="29"/>
      <c r="BIP68" s="29"/>
      <c r="BIQ68" s="29"/>
      <c r="BIR68" s="29"/>
      <c r="BIS68" s="29"/>
      <c r="BIT68" s="29"/>
      <c r="BIU68" s="29"/>
      <c r="BIV68" s="29"/>
      <c r="BIW68" s="29"/>
      <c r="BIX68" s="29"/>
      <c r="BIY68" s="29"/>
      <c r="BIZ68" s="29"/>
      <c r="BJA68" s="29"/>
      <c r="BJB68" s="29"/>
      <c r="BJC68" s="29"/>
      <c r="BJD68" s="29"/>
      <c r="BJE68" s="29"/>
      <c r="BJF68" s="29"/>
      <c r="BJG68" s="29"/>
      <c r="BJH68" s="29"/>
      <c r="BJI68" s="29"/>
      <c r="BJJ68" s="29"/>
      <c r="BJK68" s="29"/>
      <c r="BJL68" s="29"/>
      <c r="BJM68" s="29"/>
      <c r="BJN68" s="29"/>
      <c r="BJO68" s="29"/>
      <c r="BJP68" s="29"/>
      <c r="BJQ68" s="29"/>
      <c r="BJR68" s="29"/>
      <c r="BJS68" s="29"/>
      <c r="BJT68" s="29"/>
      <c r="BJU68" s="29"/>
      <c r="BJV68" s="29"/>
      <c r="BJW68" s="29"/>
      <c r="BJX68" s="29"/>
      <c r="BJY68" s="29"/>
      <c r="BJZ68" s="29"/>
      <c r="BKA68" s="29"/>
      <c r="BKB68" s="29"/>
      <c r="BKC68" s="29"/>
      <c r="BKD68" s="29"/>
      <c r="BKE68" s="29"/>
      <c r="BKF68" s="29"/>
      <c r="BKG68" s="29"/>
      <c r="BKH68" s="29"/>
      <c r="BKI68" s="29"/>
      <c r="BKJ68" s="29"/>
      <c r="BKK68" s="29"/>
      <c r="BKL68" s="29"/>
      <c r="BKM68" s="29"/>
      <c r="BKN68" s="29"/>
      <c r="BKO68" s="29"/>
      <c r="BKP68" s="29"/>
      <c r="BKQ68" s="29"/>
      <c r="BKR68" s="29"/>
      <c r="BKS68" s="29"/>
      <c r="BKT68" s="29"/>
      <c r="BKU68" s="29"/>
      <c r="BKV68" s="29"/>
      <c r="BKW68" s="29"/>
      <c r="BKX68" s="29"/>
      <c r="BKY68" s="29"/>
      <c r="BKZ68" s="29"/>
      <c r="BLA68" s="29"/>
      <c r="BLB68" s="29"/>
      <c r="BLC68" s="29"/>
      <c r="BLD68" s="29"/>
      <c r="BLE68" s="29"/>
      <c r="BLF68" s="29"/>
      <c r="BLG68" s="29"/>
      <c r="BLH68" s="29"/>
      <c r="BLI68" s="29"/>
      <c r="BLJ68" s="29"/>
      <c r="BLK68" s="29"/>
      <c r="BLL68" s="29"/>
      <c r="BLM68" s="29"/>
      <c r="BLN68" s="29"/>
      <c r="BLO68" s="29"/>
      <c r="BLP68" s="29"/>
      <c r="BLQ68" s="29"/>
      <c r="BLR68" s="29"/>
      <c r="BLS68" s="29"/>
      <c r="BLT68" s="29"/>
      <c r="BLU68" s="29"/>
      <c r="BLV68" s="29"/>
      <c r="BLW68" s="29"/>
      <c r="BLX68" s="29"/>
      <c r="BLY68" s="29"/>
      <c r="BLZ68" s="29"/>
      <c r="BMA68" s="29"/>
      <c r="BMB68" s="29"/>
      <c r="BMC68" s="29"/>
      <c r="BMD68" s="29"/>
      <c r="BME68" s="29"/>
      <c r="BMF68" s="29"/>
      <c r="BMG68" s="29"/>
      <c r="BMH68" s="29"/>
      <c r="BMI68" s="29"/>
      <c r="BMJ68" s="29"/>
      <c r="BMK68" s="29"/>
      <c r="BML68" s="29"/>
      <c r="BMM68" s="29"/>
      <c r="BMN68" s="29"/>
      <c r="BMO68" s="29"/>
      <c r="BMP68" s="29"/>
      <c r="BMQ68" s="29"/>
      <c r="BMR68" s="29"/>
      <c r="BMS68" s="29"/>
      <c r="BMT68" s="29"/>
      <c r="BMU68" s="29"/>
      <c r="BMV68" s="29"/>
      <c r="BMW68" s="29"/>
      <c r="BMX68" s="29"/>
      <c r="BMY68" s="29"/>
      <c r="BMZ68" s="29"/>
      <c r="BNA68" s="29"/>
      <c r="BNB68" s="29"/>
      <c r="BNC68" s="29"/>
      <c r="BND68" s="29"/>
      <c r="BNE68" s="29"/>
      <c r="BNF68" s="29"/>
      <c r="BNG68" s="29"/>
      <c r="BNH68" s="29"/>
      <c r="BNI68" s="29"/>
      <c r="BNJ68" s="29"/>
      <c r="BNK68" s="29"/>
      <c r="BNL68" s="29"/>
      <c r="BNM68" s="29"/>
      <c r="BNN68" s="29"/>
      <c r="BNO68" s="29"/>
      <c r="BNP68" s="29"/>
      <c r="BNQ68" s="29"/>
      <c r="BNR68" s="29"/>
      <c r="BNS68" s="29"/>
      <c r="BNT68" s="29"/>
      <c r="BNU68" s="29"/>
      <c r="BNV68" s="29"/>
      <c r="BNW68" s="29"/>
      <c r="BNX68" s="29"/>
      <c r="BNY68" s="29"/>
      <c r="BNZ68" s="29"/>
      <c r="BOA68" s="29"/>
      <c r="BOB68" s="29"/>
      <c r="BOC68" s="29"/>
      <c r="BOD68" s="29"/>
      <c r="BOE68" s="29"/>
      <c r="BOF68" s="29"/>
      <c r="BOG68" s="29"/>
      <c r="BOH68" s="29"/>
      <c r="BOI68" s="29"/>
      <c r="BOJ68" s="29"/>
      <c r="BOK68" s="29"/>
      <c r="BOL68" s="29"/>
      <c r="BOM68" s="29"/>
      <c r="BON68" s="29"/>
      <c r="BOO68" s="29"/>
      <c r="BOP68" s="29"/>
      <c r="BOQ68" s="29"/>
      <c r="BOR68" s="29"/>
      <c r="BOS68" s="29"/>
      <c r="BOT68" s="29"/>
      <c r="BOU68" s="29"/>
      <c r="BOV68" s="29"/>
      <c r="BOW68" s="29"/>
      <c r="BOX68" s="29"/>
      <c r="BOY68" s="29"/>
      <c r="BOZ68" s="29"/>
      <c r="BPA68" s="29"/>
      <c r="BPB68" s="29"/>
      <c r="BPC68" s="29"/>
      <c r="BPD68" s="29"/>
      <c r="BPE68" s="29"/>
      <c r="BPF68" s="29"/>
      <c r="BPG68" s="29"/>
      <c r="BPH68" s="29"/>
      <c r="BPI68" s="29"/>
      <c r="BPJ68" s="29"/>
      <c r="BPK68" s="29"/>
      <c r="BPL68" s="29"/>
      <c r="BPM68" s="29"/>
      <c r="BPN68" s="29"/>
      <c r="BPO68" s="29"/>
      <c r="BPP68" s="29"/>
      <c r="BPQ68" s="29"/>
      <c r="BPR68" s="29"/>
      <c r="BPS68" s="29"/>
      <c r="BPT68" s="29"/>
      <c r="BPU68" s="29"/>
      <c r="BPV68" s="29"/>
      <c r="BPW68" s="29"/>
      <c r="BPX68" s="29"/>
      <c r="BPY68" s="29"/>
      <c r="BPZ68" s="29"/>
      <c r="BQA68" s="29"/>
      <c r="BQB68" s="29"/>
      <c r="BQC68" s="29"/>
      <c r="BQD68" s="29"/>
      <c r="BQE68" s="29"/>
      <c r="BQF68" s="29"/>
      <c r="BQG68" s="29"/>
      <c r="BQH68" s="29"/>
      <c r="BQI68" s="29"/>
      <c r="BQJ68" s="29"/>
      <c r="BQK68" s="29"/>
      <c r="BQL68" s="29"/>
      <c r="BQM68" s="29"/>
      <c r="BQN68" s="29"/>
      <c r="BQO68" s="29"/>
      <c r="BQP68" s="29"/>
      <c r="BQQ68" s="29"/>
      <c r="BQR68" s="29"/>
      <c r="BQS68" s="29"/>
      <c r="BQT68" s="29"/>
      <c r="BQU68" s="29"/>
      <c r="BQV68" s="29"/>
      <c r="BQW68" s="29"/>
      <c r="BQX68" s="29"/>
      <c r="BQY68" s="29"/>
      <c r="BQZ68" s="29"/>
      <c r="BRA68" s="29"/>
      <c r="BRB68" s="29"/>
      <c r="BRC68" s="29"/>
      <c r="BRD68" s="29"/>
      <c r="BRE68" s="29"/>
      <c r="BRF68" s="29"/>
      <c r="BRG68" s="29"/>
      <c r="BRH68" s="29"/>
      <c r="BRI68" s="29"/>
      <c r="BRJ68" s="29"/>
      <c r="BRK68" s="29"/>
      <c r="BRL68" s="29"/>
      <c r="BRM68" s="29"/>
      <c r="BRN68" s="29"/>
      <c r="BRO68" s="29"/>
      <c r="BRP68" s="29"/>
      <c r="BRQ68" s="29"/>
      <c r="BRR68" s="29"/>
      <c r="BRS68" s="29"/>
      <c r="BRT68" s="29"/>
      <c r="BRU68" s="29"/>
      <c r="BRV68" s="29"/>
      <c r="BRW68" s="29"/>
      <c r="BRX68" s="29"/>
      <c r="BRY68" s="29"/>
      <c r="BRZ68" s="29"/>
      <c r="BSA68" s="29"/>
      <c r="BSB68" s="29"/>
      <c r="BSC68" s="29"/>
      <c r="BSD68" s="29"/>
      <c r="BSE68" s="29"/>
      <c r="BSF68" s="29"/>
      <c r="BSG68" s="29"/>
      <c r="BSH68" s="29"/>
      <c r="BSI68" s="29"/>
      <c r="BSJ68" s="29"/>
      <c r="BSK68" s="29"/>
      <c r="BSL68" s="29"/>
      <c r="BSM68" s="29"/>
      <c r="BSN68" s="29"/>
      <c r="BSO68" s="29"/>
      <c r="BSP68" s="29"/>
      <c r="BSQ68" s="29"/>
      <c r="BSR68" s="29"/>
      <c r="BSS68" s="29"/>
      <c r="BST68" s="29"/>
      <c r="BSU68" s="29"/>
      <c r="BSV68" s="29"/>
      <c r="BSW68" s="29"/>
      <c r="BSX68" s="29"/>
      <c r="BSY68" s="29"/>
      <c r="BSZ68" s="29"/>
      <c r="BTA68" s="29"/>
      <c r="BTB68" s="29"/>
      <c r="BTC68" s="29"/>
      <c r="BTD68" s="29"/>
      <c r="BTE68" s="29"/>
      <c r="BTF68" s="29"/>
      <c r="BTG68" s="29"/>
      <c r="BTH68" s="29"/>
      <c r="BTI68" s="29"/>
      <c r="BTJ68" s="29"/>
      <c r="BTK68" s="29"/>
      <c r="BTL68" s="29"/>
      <c r="BTM68" s="29"/>
      <c r="BTN68" s="29"/>
      <c r="BTO68" s="29"/>
      <c r="BTP68" s="29"/>
      <c r="BTQ68" s="29"/>
      <c r="BTR68" s="29"/>
      <c r="BTS68" s="29"/>
      <c r="BTT68" s="29"/>
      <c r="BTU68" s="29"/>
      <c r="BTV68" s="29"/>
      <c r="BTW68" s="29"/>
      <c r="BTX68" s="29"/>
      <c r="BTY68" s="29"/>
      <c r="BTZ68" s="29"/>
      <c r="BUA68" s="29"/>
      <c r="BUB68" s="29"/>
      <c r="BUC68" s="29"/>
      <c r="BUD68" s="29"/>
      <c r="BUE68" s="29"/>
      <c r="BUF68" s="29"/>
      <c r="BUG68" s="29"/>
      <c r="BUH68" s="29"/>
      <c r="BUI68" s="29"/>
      <c r="BUJ68" s="29"/>
      <c r="BUK68" s="29"/>
      <c r="BUL68" s="29"/>
      <c r="BUM68" s="29"/>
      <c r="BUN68" s="29"/>
      <c r="BUO68" s="29"/>
      <c r="BUP68" s="29"/>
      <c r="BUQ68" s="29"/>
      <c r="BUR68" s="29"/>
      <c r="BUS68" s="29"/>
      <c r="BUT68" s="29"/>
      <c r="BUU68" s="29"/>
      <c r="BUV68" s="29"/>
      <c r="BUW68" s="29"/>
      <c r="BUX68" s="29"/>
      <c r="BUY68" s="29"/>
      <c r="BUZ68" s="29"/>
      <c r="BVA68" s="29"/>
      <c r="BVB68" s="29"/>
      <c r="BVC68" s="29"/>
      <c r="BVD68" s="29"/>
      <c r="BVE68" s="29"/>
      <c r="BVF68" s="29"/>
      <c r="BVG68" s="29"/>
      <c r="BVH68" s="29"/>
      <c r="BVI68" s="29"/>
      <c r="BVJ68" s="29"/>
      <c r="BVK68" s="29"/>
      <c r="BVL68" s="29"/>
      <c r="BVM68" s="29"/>
      <c r="BVN68" s="29"/>
      <c r="BVO68" s="29"/>
      <c r="BVP68" s="29"/>
      <c r="BVQ68" s="29"/>
      <c r="BVR68" s="29"/>
      <c r="BVS68" s="29"/>
      <c r="BVT68" s="29"/>
      <c r="BVU68" s="29"/>
      <c r="BVV68" s="29"/>
      <c r="BVW68" s="29"/>
      <c r="BVX68" s="29"/>
      <c r="BVY68" s="29"/>
      <c r="BVZ68" s="29"/>
      <c r="BWA68" s="29"/>
      <c r="BWB68" s="29"/>
      <c r="BWC68" s="29"/>
      <c r="BWD68" s="29"/>
      <c r="BWE68" s="29"/>
      <c r="BWF68" s="29"/>
      <c r="BWG68" s="29"/>
      <c r="BWH68" s="29"/>
      <c r="BWI68" s="29"/>
      <c r="BWJ68" s="29"/>
      <c r="BWK68" s="29"/>
      <c r="BWL68" s="29"/>
      <c r="BWM68" s="29"/>
      <c r="BWN68" s="29"/>
      <c r="BWO68" s="29"/>
      <c r="BWP68" s="29"/>
      <c r="BWQ68" s="29"/>
      <c r="BWR68" s="29"/>
      <c r="BWS68" s="29"/>
      <c r="BWT68" s="29"/>
      <c r="BWU68" s="29"/>
      <c r="BWV68" s="29"/>
      <c r="BWW68" s="29"/>
      <c r="BWX68" s="29"/>
      <c r="BWY68" s="29"/>
      <c r="BWZ68" s="29"/>
      <c r="BXA68" s="29"/>
      <c r="BXB68" s="29"/>
      <c r="BXC68" s="29"/>
      <c r="BXD68" s="29"/>
      <c r="BXE68" s="29"/>
      <c r="BXF68" s="29"/>
      <c r="BXG68" s="29"/>
      <c r="BXH68" s="29"/>
      <c r="BXI68" s="29"/>
      <c r="BXJ68" s="29"/>
      <c r="BXK68" s="29"/>
      <c r="BXL68" s="29"/>
      <c r="BXM68" s="29"/>
      <c r="BXN68" s="29"/>
      <c r="BXO68" s="29"/>
      <c r="BXP68" s="29"/>
      <c r="BXQ68" s="29"/>
      <c r="BXR68" s="29"/>
      <c r="BXS68" s="29"/>
      <c r="BXT68" s="29"/>
      <c r="BXU68" s="29"/>
      <c r="BXV68" s="29"/>
      <c r="BXW68" s="29"/>
      <c r="BXX68" s="29"/>
      <c r="BXY68" s="29"/>
      <c r="BXZ68" s="29"/>
      <c r="BYA68" s="29"/>
      <c r="BYB68" s="29"/>
      <c r="BYC68" s="29"/>
      <c r="BYD68" s="29"/>
      <c r="BYE68" s="29"/>
      <c r="BYF68" s="29"/>
      <c r="BYG68" s="29"/>
      <c r="BYH68" s="29"/>
      <c r="BYI68" s="29"/>
      <c r="BYJ68" s="29"/>
      <c r="BYK68" s="29"/>
      <c r="BYL68" s="29"/>
      <c r="BYM68" s="29"/>
      <c r="BYN68" s="29"/>
      <c r="BYO68" s="29"/>
      <c r="BYP68" s="29"/>
      <c r="BYQ68" s="29"/>
      <c r="BYR68" s="29"/>
      <c r="BYS68" s="29"/>
      <c r="BYT68" s="29"/>
      <c r="BYU68" s="29"/>
      <c r="BYV68" s="29"/>
      <c r="BYW68" s="29"/>
      <c r="BYX68" s="29"/>
      <c r="BYY68" s="29"/>
      <c r="BYZ68" s="29"/>
      <c r="BZA68" s="29"/>
      <c r="BZB68" s="29"/>
      <c r="BZC68" s="29"/>
      <c r="BZD68" s="29"/>
      <c r="BZE68" s="29"/>
      <c r="BZF68" s="29"/>
      <c r="BZG68" s="29"/>
      <c r="BZH68" s="29"/>
      <c r="BZI68" s="29"/>
      <c r="BZJ68" s="29"/>
      <c r="BZK68" s="29"/>
      <c r="BZL68" s="29"/>
      <c r="BZM68" s="29"/>
      <c r="BZN68" s="29"/>
      <c r="BZO68" s="29"/>
      <c r="BZP68" s="29"/>
      <c r="BZQ68" s="29"/>
      <c r="BZR68" s="29"/>
      <c r="BZS68" s="29"/>
      <c r="BZT68" s="29"/>
      <c r="BZU68" s="29"/>
      <c r="BZV68" s="29"/>
      <c r="BZW68" s="29"/>
      <c r="BZX68" s="29"/>
      <c r="BZY68" s="29"/>
      <c r="BZZ68" s="29"/>
      <c r="CAA68" s="29"/>
      <c r="CAB68" s="29"/>
      <c r="CAC68" s="29"/>
      <c r="CAD68" s="29"/>
      <c r="CAE68" s="29"/>
      <c r="CAF68" s="29"/>
      <c r="CAG68" s="29"/>
      <c r="CAH68" s="29"/>
      <c r="CAI68" s="29"/>
      <c r="CAJ68" s="29"/>
      <c r="CAK68" s="29"/>
      <c r="CAL68" s="29"/>
      <c r="CAM68" s="29"/>
      <c r="CAN68" s="29"/>
      <c r="CAO68" s="29"/>
      <c r="CAP68" s="29"/>
      <c r="CAQ68" s="29"/>
      <c r="CAR68" s="29"/>
      <c r="CAS68" s="29"/>
      <c r="CAT68" s="29"/>
      <c r="CAU68" s="29"/>
      <c r="CAV68" s="29"/>
      <c r="CAW68" s="29"/>
      <c r="CAX68" s="29"/>
      <c r="CAY68" s="29"/>
      <c r="CAZ68" s="29"/>
      <c r="CBA68" s="29"/>
      <c r="CBB68" s="29"/>
      <c r="CBC68" s="29"/>
      <c r="CBD68" s="29"/>
      <c r="CBE68" s="29"/>
      <c r="CBF68" s="29"/>
      <c r="CBG68" s="29"/>
      <c r="CBH68" s="29"/>
      <c r="CBI68" s="29"/>
      <c r="CBJ68" s="29"/>
      <c r="CBK68" s="29"/>
      <c r="CBL68" s="29"/>
      <c r="CBM68" s="29"/>
      <c r="CBN68" s="29"/>
      <c r="CBO68" s="29"/>
      <c r="CBP68" s="29"/>
      <c r="CBQ68" s="29"/>
      <c r="CBR68" s="29"/>
      <c r="CBS68" s="29"/>
      <c r="CBT68" s="29"/>
      <c r="CBU68" s="29"/>
      <c r="CBV68" s="29"/>
      <c r="CBW68" s="29"/>
      <c r="CBX68" s="29"/>
      <c r="CBY68" s="29"/>
      <c r="CBZ68" s="29"/>
      <c r="CCA68" s="29"/>
      <c r="CCB68" s="29"/>
      <c r="CCC68" s="29"/>
      <c r="CCD68" s="29"/>
      <c r="CCE68" s="29"/>
      <c r="CCF68" s="29"/>
      <c r="CCG68" s="29"/>
      <c r="CCH68" s="29"/>
      <c r="CCI68" s="29"/>
      <c r="CCJ68" s="29"/>
      <c r="CCK68" s="29"/>
      <c r="CCL68" s="29"/>
      <c r="CCM68" s="29"/>
      <c r="CCN68" s="29"/>
      <c r="CCO68" s="29"/>
      <c r="CCP68" s="29"/>
      <c r="CCQ68" s="29"/>
      <c r="CCR68" s="29"/>
      <c r="CCS68" s="29"/>
      <c r="CCT68" s="29"/>
      <c r="CCU68" s="29"/>
      <c r="CCV68" s="29"/>
      <c r="CCW68" s="29"/>
      <c r="CCX68" s="29"/>
      <c r="CCY68" s="29"/>
      <c r="CCZ68" s="29"/>
      <c r="CDA68" s="29"/>
      <c r="CDB68" s="29"/>
      <c r="CDC68" s="29"/>
      <c r="CDD68" s="29"/>
      <c r="CDE68" s="29"/>
      <c r="CDF68" s="29"/>
      <c r="CDG68" s="29"/>
      <c r="CDH68" s="29"/>
      <c r="CDI68" s="29"/>
      <c r="CDJ68" s="29"/>
      <c r="CDK68" s="29"/>
      <c r="CDL68" s="29"/>
      <c r="CDM68" s="29"/>
      <c r="CDN68" s="29"/>
      <c r="CDO68" s="29"/>
      <c r="CDP68" s="29"/>
      <c r="CDQ68" s="29"/>
      <c r="CDR68" s="29"/>
      <c r="CDS68" s="29"/>
      <c r="CDT68" s="29"/>
      <c r="CDU68" s="29"/>
      <c r="CDV68" s="29"/>
      <c r="CDW68" s="29"/>
      <c r="CDX68" s="29"/>
      <c r="CDY68" s="29"/>
      <c r="CDZ68" s="29"/>
      <c r="CEA68" s="29"/>
      <c r="CEB68" s="29"/>
      <c r="CEC68" s="29"/>
      <c r="CED68" s="29"/>
      <c r="CEE68" s="29"/>
      <c r="CEF68" s="29"/>
      <c r="CEG68" s="29"/>
      <c r="CEH68" s="29"/>
      <c r="CEI68" s="29"/>
      <c r="CEJ68" s="29"/>
      <c r="CEK68" s="29"/>
      <c r="CEL68" s="29"/>
      <c r="CEM68" s="29"/>
      <c r="CEN68" s="29"/>
      <c r="CEO68" s="29"/>
      <c r="CEP68" s="29"/>
      <c r="CEQ68" s="29"/>
      <c r="CER68" s="29"/>
      <c r="CES68" s="29"/>
      <c r="CET68" s="29"/>
      <c r="CEU68" s="29"/>
      <c r="CEV68" s="29"/>
      <c r="CEW68" s="29"/>
      <c r="CEX68" s="29"/>
      <c r="CEY68" s="29"/>
      <c r="CEZ68" s="29"/>
      <c r="CFA68" s="29"/>
      <c r="CFB68" s="29"/>
      <c r="CFC68" s="29"/>
      <c r="CFD68" s="29"/>
      <c r="CFE68" s="29"/>
      <c r="CFF68" s="29"/>
      <c r="CFG68" s="29"/>
      <c r="CFH68" s="29"/>
      <c r="CFI68" s="29"/>
      <c r="CFJ68" s="29"/>
      <c r="CFK68" s="29"/>
      <c r="CFL68" s="29"/>
      <c r="CFM68" s="29"/>
      <c r="CFN68" s="29"/>
      <c r="CFO68" s="29"/>
      <c r="CFP68" s="29"/>
      <c r="CFQ68" s="29"/>
      <c r="CFR68" s="29"/>
      <c r="CFS68" s="29"/>
      <c r="CFT68" s="29"/>
      <c r="CFU68" s="29"/>
      <c r="CFV68" s="29"/>
      <c r="CFW68" s="29"/>
      <c r="CFX68" s="29"/>
      <c r="CFY68" s="29"/>
      <c r="CFZ68" s="29"/>
      <c r="CGA68" s="29"/>
      <c r="CGB68" s="29"/>
      <c r="CGC68" s="29"/>
      <c r="CGD68" s="29"/>
      <c r="CGE68" s="29"/>
      <c r="CGF68" s="29"/>
      <c r="CGG68" s="29"/>
      <c r="CGH68" s="29"/>
      <c r="CGI68" s="29"/>
      <c r="CGJ68" s="29"/>
      <c r="CGK68" s="29"/>
      <c r="CGL68" s="29"/>
      <c r="CGM68" s="29"/>
      <c r="CGN68" s="29"/>
      <c r="CGO68" s="29"/>
      <c r="CGP68" s="29"/>
      <c r="CGQ68" s="29"/>
      <c r="CGR68" s="29"/>
      <c r="CGS68" s="29"/>
      <c r="CGT68" s="29"/>
      <c r="CGU68" s="29"/>
      <c r="CGV68" s="29"/>
      <c r="CGW68" s="29"/>
      <c r="CGX68" s="29"/>
      <c r="CGY68" s="29"/>
      <c r="CGZ68" s="29"/>
      <c r="CHA68" s="29"/>
      <c r="CHB68" s="29"/>
      <c r="CHC68" s="29"/>
      <c r="CHD68" s="29"/>
      <c r="CHE68" s="29"/>
      <c r="CHF68" s="29"/>
      <c r="CHG68" s="29"/>
      <c r="CHH68" s="29"/>
      <c r="CHI68" s="29"/>
      <c r="CHJ68" s="29"/>
      <c r="CHK68" s="29"/>
      <c r="CHL68" s="29"/>
      <c r="CHM68" s="29"/>
      <c r="CHN68" s="29"/>
      <c r="CHO68" s="29"/>
      <c r="CHP68" s="29"/>
      <c r="CHQ68" s="29"/>
      <c r="CHR68" s="29"/>
      <c r="CHS68" s="29"/>
      <c r="CHT68" s="29"/>
      <c r="CHU68" s="29"/>
      <c r="CHV68" s="29"/>
      <c r="CHW68" s="29"/>
      <c r="CHX68" s="29"/>
      <c r="CHY68" s="29"/>
      <c r="CHZ68" s="29"/>
      <c r="CIA68" s="29"/>
      <c r="CIB68" s="29"/>
      <c r="CIC68" s="29"/>
      <c r="CID68" s="29"/>
      <c r="CIE68" s="29"/>
      <c r="CIF68" s="29"/>
      <c r="CIG68" s="29"/>
      <c r="CIH68" s="29"/>
      <c r="CII68" s="29"/>
      <c r="CIJ68" s="29"/>
      <c r="CIK68" s="29"/>
      <c r="CIL68" s="29"/>
      <c r="CIM68" s="29"/>
      <c r="CIN68" s="29"/>
      <c r="CIO68" s="29"/>
      <c r="CIP68" s="29"/>
      <c r="CIQ68" s="29"/>
      <c r="CIR68" s="29"/>
      <c r="CIS68" s="29"/>
      <c r="CIT68" s="29"/>
      <c r="CIU68" s="29"/>
      <c r="CIV68" s="29"/>
      <c r="CIW68" s="29"/>
      <c r="CIX68" s="29"/>
      <c r="CIY68" s="29"/>
      <c r="CIZ68" s="29"/>
      <c r="CJA68" s="29"/>
      <c r="CJB68" s="29"/>
      <c r="CJC68" s="29"/>
      <c r="CJD68" s="29"/>
      <c r="CJE68" s="29"/>
      <c r="CJF68" s="29"/>
      <c r="CJG68" s="29"/>
      <c r="CJH68" s="29"/>
      <c r="CJI68" s="29"/>
      <c r="CJJ68" s="29"/>
      <c r="CJK68" s="29"/>
      <c r="CJL68" s="29"/>
      <c r="CJM68" s="29"/>
      <c r="CJN68" s="29"/>
      <c r="CJO68" s="29"/>
      <c r="CJP68" s="29"/>
      <c r="CJQ68" s="29"/>
      <c r="CJR68" s="29"/>
      <c r="CJS68" s="29"/>
      <c r="CJT68" s="29"/>
      <c r="CJU68" s="29"/>
      <c r="CJV68" s="29"/>
      <c r="CJW68" s="29"/>
      <c r="CJX68" s="29"/>
      <c r="CJY68" s="29"/>
      <c r="CJZ68" s="29"/>
      <c r="CKA68" s="29"/>
      <c r="CKB68" s="29"/>
      <c r="CKC68" s="29"/>
      <c r="CKD68" s="29"/>
      <c r="CKE68" s="29"/>
      <c r="CKF68" s="29"/>
      <c r="CKG68" s="29"/>
      <c r="CKH68" s="29"/>
      <c r="CKI68" s="29"/>
      <c r="CKJ68" s="29"/>
      <c r="CKK68" s="29"/>
      <c r="CKL68" s="29"/>
      <c r="CKM68" s="29"/>
      <c r="CKN68" s="29"/>
      <c r="CKO68" s="29"/>
      <c r="CKP68" s="29"/>
      <c r="CKQ68" s="29"/>
      <c r="CKR68" s="29"/>
      <c r="CKS68" s="29"/>
      <c r="CKT68" s="29"/>
      <c r="CKU68" s="29"/>
      <c r="CKV68" s="29"/>
      <c r="CKW68" s="29"/>
      <c r="CKX68" s="29"/>
      <c r="CKY68" s="29"/>
      <c r="CKZ68" s="29"/>
      <c r="CLA68" s="29"/>
      <c r="CLB68" s="29"/>
      <c r="CLC68" s="29"/>
      <c r="CLD68" s="29"/>
      <c r="CLE68" s="29"/>
      <c r="CLF68" s="29"/>
      <c r="CLG68" s="29"/>
      <c r="CLH68" s="29"/>
      <c r="CLI68" s="29"/>
      <c r="CLJ68" s="29"/>
      <c r="CLK68" s="29"/>
      <c r="CLL68" s="29"/>
      <c r="CLM68" s="29"/>
      <c r="CLN68" s="29"/>
      <c r="CLO68" s="29"/>
      <c r="CLP68" s="29"/>
      <c r="CLQ68" s="29"/>
      <c r="CLR68" s="29"/>
      <c r="CLS68" s="29"/>
      <c r="CLT68" s="29"/>
      <c r="CLU68" s="29"/>
      <c r="CLV68" s="29"/>
      <c r="CLW68" s="29"/>
      <c r="CLX68" s="29"/>
      <c r="CLY68" s="29"/>
      <c r="CLZ68" s="29"/>
      <c r="CMA68" s="29"/>
      <c r="CMB68" s="29"/>
      <c r="CMC68" s="29"/>
      <c r="CMD68" s="29"/>
      <c r="CME68" s="29"/>
      <c r="CMF68" s="29"/>
      <c r="CMG68" s="29"/>
      <c r="CMH68" s="29"/>
      <c r="CMI68" s="29"/>
      <c r="CMJ68" s="29"/>
      <c r="CMK68" s="29"/>
      <c r="CML68" s="29"/>
      <c r="CMM68" s="29"/>
      <c r="CMN68" s="29"/>
      <c r="CMO68" s="29"/>
      <c r="CMP68" s="29"/>
      <c r="CMQ68" s="29"/>
      <c r="CMR68" s="29"/>
      <c r="CMS68" s="29"/>
      <c r="CMT68" s="29"/>
      <c r="CMU68" s="29"/>
      <c r="CMV68" s="29"/>
      <c r="CMW68" s="29"/>
      <c r="CMX68" s="29"/>
      <c r="CMY68" s="29"/>
      <c r="CMZ68" s="29"/>
      <c r="CNA68" s="29"/>
      <c r="CNB68" s="29"/>
      <c r="CNC68" s="29"/>
      <c r="CND68" s="29"/>
      <c r="CNE68" s="29"/>
      <c r="CNF68" s="29"/>
      <c r="CNG68" s="29"/>
      <c r="CNH68" s="29"/>
      <c r="CNI68" s="29"/>
      <c r="CNJ68" s="29"/>
      <c r="CNK68" s="29"/>
      <c r="CNL68" s="29"/>
      <c r="CNM68" s="29"/>
      <c r="CNN68" s="29"/>
      <c r="CNO68" s="29"/>
      <c r="CNP68" s="29"/>
      <c r="CNQ68" s="29"/>
      <c r="CNR68" s="29"/>
      <c r="CNS68" s="29"/>
      <c r="CNT68" s="29"/>
      <c r="CNU68" s="29"/>
      <c r="CNV68" s="29"/>
      <c r="CNW68" s="29"/>
      <c r="CNX68" s="29"/>
      <c r="CNY68" s="29"/>
      <c r="CNZ68" s="29"/>
      <c r="COA68" s="29"/>
      <c r="COB68" s="29"/>
      <c r="COC68" s="29"/>
      <c r="COD68" s="29"/>
      <c r="COE68" s="29"/>
      <c r="COF68" s="29"/>
      <c r="COG68" s="29"/>
      <c r="COH68" s="29"/>
      <c r="COI68" s="29"/>
      <c r="COJ68" s="29"/>
      <c r="COK68" s="29"/>
      <c r="COL68" s="29"/>
      <c r="COM68" s="29"/>
      <c r="CON68" s="29"/>
      <c r="COO68" s="29"/>
      <c r="COP68" s="29"/>
      <c r="COQ68" s="29"/>
      <c r="COR68" s="29"/>
      <c r="COS68" s="29"/>
      <c r="COT68" s="29"/>
      <c r="COU68" s="29"/>
      <c r="COV68" s="29"/>
      <c r="COW68" s="29"/>
      <c r="COX68" s="29"/>
      <c r="COY68" s="29"/>
      <c r="COZ68" s="29"/>
      <c r="CPA68" s="29"/>
      <c r="CPB68" s="29"/>
      <c r="CPC68" s="29"/>
      <c r="CPD68" s="29"/>
      <c r="CPE68" s="29"/>
      <c r="CPF68" s="29"/>
      <c r="CPG68" s="29"/>
      <c r="CPH68" s="29"/>
      <c r="CPI68" s="29"/>
      <c r="CPJ68" s="29"/>
      <c r="CPK68" s="29"/>
      <c r="CPL68" s="29"/>
      <c r="CPM68" s="29"/>
      <c r="CPN68" s="29"/>
      <c r="CPO68" s="29"/>
      <c r="CPP68" s="29"/>
      <c r="CPQ68" s="29"/>
      <c r="CPR68" s="29"/>
      <c r="CPS68" s="29"/>
      <c r="CPT68" s="29"/>
      <c r="CPU68" s="29"/>
      <c r="CPV68" s="29"/>
      <c r="CPW68" s="29"/>
      <c r="CPX68" s="29"/>
      <c r="CPY68" s="29"/>
      <c r="CPZ68" s="29"/>
      <c r="CQA68" s="29"/>
      <c r="CQB68" s="29"/>
      <c r="CQC68" s="29"/>
      <c r="CQD68" s="29"/>
      <c r="CQE68" s="29"/>
      <c r="CQF68" s="29"/>
      <c r="CQG68" s="29"/>
      <c r="CQH68" s="29"/>
      <c r="CQI68" s="29"/>
      <c r="CQJ68" s="29"/>
      <c r="CQK68" s="29"/>
      <c r="CQL68" s="29"/>
      <c r="CQM68" s="29"/>
      <c r="CQN68" s="29"/>
      <c r="CQO68" s="29"/>
      <c r="CQP68" s="29"/>
      <c r="CQQ68" s="29"/>
      <c r="CQR68" s="29"/>
      <c r="CQS68" s="29"/>
      <c r="CQT68" s="29"/>
      <c r="CQU68" s="29"/>
      <c r="CQV68" s="29"/>
      <c r="CQW68" s="29"/>
      <c r="CQX68" s="29"/>
      <c r="CQY68" s="29"/>
      <c r="CQZ68" s="29"/>
      <c r="CRA68" s="29"/>
      <c r="CRB68" s="29"/>
      <c r="CRC68" s="29"/>
      <c r="CRD68" s="29"/>
      <c r="CRE68" s="29"/>
      <c r="CRF68" s="29"/>
      <c r="CRG68" s="29"/>
      <c r="CRH68" s="29"/>
      <c r="CRI68" s="29"/>
      <c r="CRJ68" s="29"/>
      <c r="CRK68" s="29"/>
      <c r="CRL68" s="29"/>
      <c r="CRM68" s="29"/>
      <c r="CRN68" s="29"/>
      <c r="CRO68" s="29"/>
      <c r="CRP68" s="29"/>
      <c r="CRQ68" s="29"/>
      <c r="CRR68" s="29"/>
      <c r="CRS68" s="29"/>
      <c r="CRT68" s="29"/>
      <c r="CRU68" s="29"/>
      <c r="CRV68" s="29"/>
      <c r="CRW68" s="29"/>
      <c r="CRX68" s="29"/>
      <c r="CRY68" s="29"/>
      <c r="CRZ68" s="29"/>
      <c r="CSA68" s="29"/>
      <c r="CSB68" s="29"/>
      <c r="CSC68" s="29"/>
      <c r="CSD68" s="29"/>
      <c r="CSE68" s="29"/>
      <c r="CSF68" s="29"/>
      <c r="CSG68" s="29"/>
      <c r="CSH68" s="29"/>
      <c r="CSI68" s="29"/>
      <c r="CSJ68" s="29"/>
      <c r="CSK68" s="29"/>
      <c r="CSL68" s="29"/>
      <c r="CSM68" s="29"/>
      <c r="CSN68" s="29"/>
      <c r="CSO68" s="29"/>
      <c r="CSP68" s="29"/>
      <c r="CSQ68" s="29"/>
      <c r="CSR68" s="29"/>
      <c r="CSS68" s="29"/>
      <c r="CST68" s="29"/>
      <c r="CSU68" s="29"/>
      <c r="CSV68" s="29"/>
      <c r="CSW68" s="29"/>
      <c r="CSX68" s="29"/>
      <c r="CSY68" s="29"/>
      <c r="CSZ68" s="29"/>
      <c r="CTA68" s="29"/>
      <c r="CTB68" s="29"/>
      <c r="CTC68" s="29"/>
      <c r="CTD68" s="29"/>
      <c r="CTE68" s="29"/>
      <c r="CTF68" s="29"/>
      <c r="CTG68" s="29"/>
      <c r="CTH68" s="29"/>
      <c r="CTI68" s="29"/>
      <c r="CTJ68" s="29"/>
      <c r="CTK68" s="29"/>
      <c r="CTL68" s="29"/>
      <c r="CTM68" s="29"/>
      <c r="CTN68" s="29"/>
      <c r="CTO68" s="29"/>
      <c r="CTP68" s="29"/>
      <c r="CTQ68" s="29"/>
      <c r="CTR68" s="29"/>
      <c r="CTS68" s="29"/>
      <c r="CTT68" s="29"/>
      <c r="CTU68" s="29"/>
      <c r="CTV68" s="29"/>
      <c r="CTW68" s="29"/>
      <c r="CTX68" s="29"/>
      <c r="CTY68" s="29"/>
      <c r="CTZ68" s="29"/>
      <c r="CUA68" s="29"/>
      <c r="CUB68" s="29"/>
      <c r="CUC68" s="29"/>
      <c r="CUD68" s="29"/>
      <c r="CUE68" s="29"/>
      <c r="CUF68" s="29"/>
      <c r="CUG68" s="29"/>
      <c r="CUH68" s="29"/>
      <c r="CUI68" s="29"/>
      <c r="CUJ68" s="29"/>
      <c r="CUK68" s="29"/>
      <c r="CUL68" s="29"/>
      <c r="CUM68" s="29"/>
      <c r="CUN68" s="29"/>
      <c r="CUO68" s="29"/>
      <c r="CUP68" s="29"/>
      <c r="CUQ68" s="29"/>
      <c r="CUR68" s="29"/>
      <c r="CUS68" s="29"/>
      <c r="CUT68" s="29"/>
      <c r="CUU68" s="29"/>
      <c r="CUV68" s="29"/>
      <c r="CUW68" s="29"/>
      <c r="CUX68" s="29"/>
      <c r="CUY68" s="29"/>
      <c r="CUZ68" s="29"/>
      <c r="CVA68" s="29"/>
      <c r="CVB68" s="29"/>
      <c r="CVC68" s="29"/>
      <c r="CVD68" s="29"/>
      <c r="CVE68" s="29"/>
      <c r="CVF68" s="29"/>
      <c r="CVG68" s="29"/>
      <c r="CVH68" s="29"/>
      <c r="CVI68" s="29"/>
      <c r="CVJ68" s="29"/>
      <c r="CVK68" s="29"/>
      <c r="CVL68" s="29"/>
      <c r="CVM68" s="29"/>
      <c r="CVN68" s="29"/>
      <c r="CVO68" s="29"/>
      <c r="CVP68" s="29"/>
      <c r="CVQ68" s="29"/>
      <c r="CVR68" s="29"/>
      <c r="CVS68" s="29"/>
      <c r="CVT68" s="29"/>
      <c r="CVU68" s="29"/>
      <c r="CVV68" s="29"/>
      <c r="CVW68" s="29"/>
      <c r="CVX68" s="29"/>
      <c r="CVY68" s="29"/>
      <c r="CVZ68" s="29"/>
      <c r="CWA68" s="29"/>
      <c r="CWB68" s="29"/>
      <c r="CWC68" s="29"/>
      <c r="CWD68" s="29"/>
      <c r="CWE68" s="29"/>
      <c r="CWF68" s="29"/>
      <c r="CWG68" s="29"/>
      <c r="CWH68" s="29"/>
      <c r="CWI68" s="29"/>
      <c r="CWJ68" s="29"/>
      <c r="CWK68" s="29"/>
      <c r="CWL68" s="29"/>
      <c r="CWM68" s="29"/>
      <c r="CWN68" s="29"/>
      <c r="CWO68" s="29"/>
      <c r="CWP68" s="29"/>
      <c r="CWQ68" s="29"/>
      <c r="CWR68" s="29"/>
      <c r="CWS68" s="29"/>
      <c r="CWT68" s="29"/>
      <c r="CWU68" s="29"/>
      <c r="CWV68" s="29"/>
      <c r="CWW68" s="29"/>
      <c r="CWX68" s="29"/>
      <c r="CWY68" s="29"/>
      <c r="CWZ68" s="29"/>
      <c r="CXA68" s="29"/>
      <c r="CXB68" s="29"/>
      <c r="CXC68" s="29"/>
      <c r="CXD68" s="29"/>
      <c r="CXE68" s="29"/>
      <c r="CXF68" s="29"/>
      <c r="CXG68" s="29"/>
      <c r="CXH68" s="29"/>
      <c r="CXI68" s="29"/>
      <c r="CXJ68" s="29"/>
      <c r="CXK68" s="29"/>
      <c r="CXL68" s="29"/>
      <c r="CXM68" s="29"/>
      <c r="CXN68" s="29"/>
      <c r="CXO68" s="29"/>
      <c r="CXP68" s="29"/>
      <c r="CXQ68" s="29"/>
      <c r="CXR68" s="29"/>
      <c r="CXS68" s="29"/>
      <c r="CXT68" s="29"/>
      <c r="CXU68" s="29"/>
      <c r="CXV68" s="29"/>
      <c r="CXW68" s="29"/>
      <c r="CXX68" s="29"/>
      <c r="CXY68" s="29"/>
      <c r="CXZ68" s="29"/>
      <c r="CYA68" s="29"/>
      <c r="CYB68" s="29"/>
      <c r="CYC68" s="29"/>
      <c r="CYD68" s="29"/>
      <c r="CYE68" s="29"/>
      <c r="CYF68" s="29"/>
      <c r="CYG68" s="29"/>
      <c r="CYH68" s="29"/>
      <c r="CYI68" s="29"/>
      <c r="CYJ68" s="29"/>
      <c r="CYK68" s="29"/>
      <c r="CYL68" s="29"/>
      <c r="CYM68" s="29"/>
      <c r="CYN68" s="29"/>
      <c r="CYO68" s="29"/>
      <c r="CYP68" s="29"/>
      <c r="CYQ68" s="29"/>
      <c r="CYR68" s="29"/>
      <c r="CYS68" s="29"/>
      <c r="CYT68" s="29"/>
      <c r="CYU68" s="29"/>
      <c r="CYV68" s="29"/>
      <c r="CYW68" s="29"/>
      <c r="CYX68" s="29"/>
      <c r="CYY68" s="29"/>
      <c r="CYZ68" s="29"/>
      <c r="CZA68" s="29"/>
      <c r="CZB68" s="29"/>
      <c r="CZC68" s="29"/>
      <c r="CZD68" s="29"/>
      <c r="CZE68" s="29"/>
      <c r="CZF68" s="29"/>
      <c r="CZG68" s="29"/>
      <c r="CZH68" s="29"/>
      <c r="CZI68" s="29"/>
      <c r="CZJ68" s="29"/>
      <c r="CZK68" s="29"/>
      <c r="CZL68" s="29"/>
      <c r="CZM68" s="29"/>
      <c r="CZN68" s="29"/>
      <c r="CZO68" s="29"/>
      <c r="CZP68" s="29"/>
      <c r="CZQ68" s="29"/>
      <c r="CZR68" s="29"/>
      <c r="CZS68" s="29"/>
      <c r="CZT68" s="29"/>
      <c r="CZU68" s="29"/>
      <c r="CZV68" s="29"/>
      <c r="CZW68" s="29"/>
      <c r="CZX68" s="29"/>
      <c r="CZY68" s="29"/>
      <c r="CZZ68" s="29"/>
      <c r="DAA68" s="29"/>
      <c r="DAB68" s="29"/>
      <c r="DAC68" s="29"/>
      <c r="DAD68" s="29"/>
      <c r="DAE68" s="29"/>
      <c r="DAF68" s="29"/>
      <c r="DAG68" s="29"/>
      <c r="DAH68" s="29"/>
      <c r="DAI68" s="29"/>
      <c r="DAJ68" s="29"/>
      <c r="DAK68" s="29"/>
      <c r="DAL68" s="29"/>
      <c r="DAM68" s="29"/>
      <c r="DAN68" s="29"/>
      <c r="DAO68" s="29"/>
      <c r="DAP68" s="29"/>
      <c r="DAQ68" s="29"/>
      <c r="DAR68" s="29"/>
      <c r="DAS68" s="29"/>
      <c r="DAT68" s="29"/>
      <c r="DAU68" s="29"/>
      <c r="DAV68" s="29"/>
      <c r="DAW68" s="29"/>
      <c r="DAX68" s="29"/>
      <c r="DAY68" s="29"/>
      <c r="DAZ68" s="29"/>
      <c r="DBA68" s="29"/>
      <c r="DBB68" s="29"/>
      <c r="DBC68" s="29"/>
      <c r="DBD68" s="29"/>
      <c r="DBE68" s="29"/>
      <c r="DBF68" s="29"/>
      <c r="DBG68" s="29"/>
      <c r="DBH68" s="29"/>
      <c r="DBI68" s="29"/>
      <c r="DBJ68" s="29"/>
      <c r="DBK68" s="29"/>
      <c r="DBL68" s="29"/>
      <c r="DBM68" s="29"/>
      <c r="DBN68" s="29"/>
      <c r="DBO68" s="29"/>
      <c r="DBP68" s="29"/>
      <c r="DBQ68" s="29"/>
      <c r="DBR68" s="29"/>
      <c r="DBS68" s="29"/>
      <c r="DBT68" s="29"/>
      <c r="DBU68" s="29"/>
      <c r="DBV68" s="29"/>
      <c r="DBW68" s="29"/>
      <c r="DBX68" s="29"/>
      <c r="DBY68" s="29"/>
      <c r="DBZ68" s="29"/>
      <c r="DCA68" s="29"/>
      <c r="DCB68" s="29"/>
      <c r="DCC68" s="29"/>
      <c r="DCD68" s="29"/>
      <c r="DCE68" s="29"/>
      <c r="DCF68" s="29"/>
      <c r="DCG68" s="29"/>
      <c r="DCH68" s="29"/>
      <c r="DCI68" s="29"/>
      <c r="DCJ68" s="29"/>
      <c r="DCK68" s="29"/>
      <c r="DCL68" s="29"/>
      <c r="DCM68" s="29"/>
      <c r="DCN68" s="29"/>
      <c r="DCO68" s="29"/>
      <c r="DCP68" s="29"/>
      <c r="DCQ68" s="29"/>
      <c r="DCR68" s="29"/>
      <c r="DCS68" s="29"/>
      <c r="DCT68" s="29"/>
      <c r="DCU68" s="29"/>
      <c r="DCV68" s="29"/>
      <c r="DCW68" s="29"/>
      <c r="DCX68" s="29"/>
      <c r="DCY68" s="29"/>
      <c r="DCZ68" s="29"/>
      <c r="DDA68" s="29"/>
      <c r="DDB68" s="29"/>
      <c r="DDC68" s="29"/>
      <c r="DDD68" s="29"/>
      <c r="DDE68" s="29"/>
      <c r="DDF68" s="29"/>
      <c r="DDG68" s="29"/>
      <c r="DDH68" s="29"/>
      <c r="DDI68" s="29"/>
      <c r="DDJ68" s="29"/>
      <c r="DDK68" s="29"/>
      <c r="DDL68" s="29"/>
      <c r="DDM68" s="29"/>
      <c r="DDN68" s="29"/>
      <c r="DDO68" s="29"/>
      <c r="DDP68" s="29"/>
      <c r="DDQ68" s="29"/>
      <c r="DDR68" s="29"/>
      <c r="DDS68" s="29"/>
      <c r="DDT68" s="29"/>
      <c r="DDU68" s="29"/>
      <c r="DDV68" s="29"/>
      <c r="DDW68" s="29"/>
      <c r="DDX68" s="29"/>
      <c r="DDY68" s="29"/>
      <c r="DDZ68" s="29"/>
      <c r="DEA68" s="29"/>
      <c r="DEB68" s="29"/>
      <c r="DEC68" s="29"/>
      <c r="DED68" s="29"/>
      <c r="DEE68" s="29"/>
      <c r="DEF68" s="29"/>
      <c r="DEG68" s="29"/>
      <c r="DEH68" s="29"/>
      <c r="DEI68" s="29"/>
      <c r="DEJ68" s="29"/>
      <c r="DEK68" s="29"/>
      <c r="DEL68" s="29"/>
      <c r="DEM68" s="29"/>
      <c r="DEN68" s="29"/>
      <c r="DEO68" s="29"/>
      <c r="DEP68" s="29"/>
      <c r="DEQ68" s="29"/>
      <c r="DER68" s="29"/>
      <c r="DES68" s="29"/>
      <c r="DET68" s="29"/>
      <c r="DEU68" s="29"/>
      <c r="DEV68" s="29"/>
      <c r="DEW68" s="29"/>
      <c r="DEX68" s="29"/>
      <c r="DEY68" s="29"/>
      <c r="DEZ68" s="29"/>
      <c r="DFA68" s="29"/>
      <c r="DFB68" s="29"/>
      <c r="DFC68" s="29"/>
      <c r="DFD68" s="29"/>
      <c r="DFE68" s="29"/>
      <c r="DFF68" s="29"/>
      <c r="DFG68" s="29"/>
      <c r="DFH68" s="29"/>
      <c r="DFI68" s="29"/>
      <c r="DFJ68" s="29"/>
      <c r="DFK68" s="29"/>
      <c r="DFL68" s="29"/>
      <c r="DFM68" s="29"/>
      <c r="DFN68" s="29"/>
      <c r="DFO68" s="29"/>
      <c r="DFP68" s="29"/>
      <c r="DFQ68" s="29"/>
      <c r="DFR68" s="29"/>
      <c r="DFS68" s="29"/>
      <c r="DFT68" s="29"/>
      <c r="DFU68" s="29"/>
      <c r="DFV68" s="29"/>
      <c r="DFW68" s="29"/>
      <c r="DFX68" s="29"/>
      <c r="DFY68" s="29"/>
      <c r="DFZ68" s="29"/>
      <c r="DGA68" s="29"/>
      <c r="DGB68" s="29"/>
      <c r="DGC68" s="29"/>
      <c r="DGD68" s="29"/>
      <c r="DGE68" s="29"/>
      <c r="DGF68" s="29"/>
      <c r="DGG68" s="29"/>
      <c r="DGH68" s="29"/>
      <c r="DGI68" s="29"/>
      <c r="DGJ68" s="29"/>
      <c r="DGK68" s="29"/>
      <c r="DGL68" s="29"/>
      <c r="DGM68" s="29"/>
      <c r="DGN68" s="29"/>
      <c r="DGO68" s="29"/>
      <c r="DGP68" s="29"/>
      <c r="DGQ68" s="29"/>
      <c r="DGR68" s="29"/>
      <c r="DGS68" s="29"/>
      <c r="DGT68" s="29"/>
      <c r="DGU68" s="29"/>
      <c r="DGV68" s="29"/>
      <c r="DGW68" s="29"/>
      <c r="DGX68" s="29"/>
      <c r="DGY68" s="29"/>
      <c r="DGZ68" s="29"/>
      <c r="DHA68" s="29"/>
      <c r="DHB68" s="29"/>
      <c r="DHC68" s="29"/>
      <c r="DHD68" s="29"/>
      <c r="DHE68" s="29"/>
      <c r="DHF68" s="29"/>
      <c r="DHG68" s="29"/>
      <c r="DHH68" s="29"/>
      <c r="DHI68" s="29"/>
      <c r="DHJ68" s="29"/>
      <c r="DHK68" s="29"/>
      <c r="DHL68" s="29"/>
      <c r="DHM68" s="29"/>
      <c r="DHN68" s="29"/>
      <c r="DHO68" s="29"/>
      <c r="DHP68" s="29"/>
      <c r="DHQ68" s="29"/>
      <c r="DHR68" s="29"/>
      <c r="DHS68" s="29"/>
      <c r="DHT68" s="29"/>
      <c r="DHU68" s="29"/>
      <c r="DHV68" s="29"/>
      <c r="DHW68" s="29"/>
      <c r="DHX68" s="29"/>
      <c r="DHY68" s="29"/>
      <c r="DHZ68" s="29"/>
      <c r="DIA68" s="29"/>
      <c r="DIB68" s="29"/>
      <c r="DIC68" s="29"/>
      <c r="DID68" s="29"/>
      <c r="DIE68" s="29"/>
      <c r="DIF68" s="29"/>
      <c r="DIG68" s="29"/>
      <c r="DIH68" s="29"/>
      <c r="DII68" s="29"/>
      <c r="DIJ68" s="29"/>
      <c r="DIK68" s="29"/>
      <c r="DIL68" s="29"/>
      <c r="DIM68" s="29"/>
      <c r="DIN68" s="29"/>
      <c r="DIO68" s="29"/>
      <c r="DIP68" s="29"/>
      <c r="DIQ68" s="29"/>
      <c r="DIR68" s="29"/>
      <c r="DIS68" s="29"/>
      <c r="DIT68" s="29"/>
      <c r="DIU68" s="29"/>
      <c r="DIV68" s="29"/>
      <c r="DIW68" s="29"/>
      <c r="DIX68" s="29"/>
      <c r="DIY68" s="29"/>
      <c r="DIZ68" s="29"/>
      <c r="DJA68" s="29"/>
      <c r="DJB68" s="29"/>
      <c r="DJC68" s="29"/>
      <c r="DJD68" s="29"/>
      <c r="DJE68" s="29"/>
      <c r="DJF68" s="29"/>
      <c r="DJG68" s="29"/>
      <c r="DJH68" s="29"/>
      <c r="DJI68" s="29"/>
      <c r="DJJ68" s="29"/>
      <c r="DJK68" s="29"/>
      <c r="DJL68" s="29"/>
      <c r="DJM68" s="29"/>
      <c r="DJN68" s="29"/>
      <c r="DJO68" s="29"/>
      <c r="DJP68" s="29"/>
      <c r="DJQ68" s="29"/>
      <c r="DJR68" s="29"/>
      <c r="DJS68" s="29"/>
      <c r="DJT68" s="29"/>
      <c r="DJU68" s="29"/>
      <c r="DJV68" s="29"/>
      <c r="DJW68" s="29"/>
      <c r="DJX68" s="29"/>
      <c r="DJY68" s="29"/>
      <c r="DJZ68" s="29"/>
      <c r="DKA68" s="29"/>
      <c r="DKB68" s="29"/>
      <c r="DKC68" s="29"/>
      <c r="DKD68" s="29"/>
      <c r="DKE68" s="29"/>
      <c r="DKF68" s="29"/>
      <c r="DKG68" s="29"/>
      <c r="DKH68" s="29"/>
      <c r="DKI68" s="29"/>
      <c r="DKJ68" s="29"/>
      <c r="DKK68" s="29"/>
      <c r="DKL68" s="29"/>
      <c r="DKM68" s="29"/>
      <c r="DKN68" s="29"/>
      <c r="DKO68" s="29"/>
      <c r="DKP68" s="29"/>
      <c r="DKQ68" s="29"/>
      <c r="DKR68" s="29"/>
      <c r="DKS68" s="29"/>
      <c r="DKT68" s="29"/>
      <c r="DKU68" s="29"/>
      <c r="DKV68" s="29"/>
      <c r="DKW68" s="29"/>
      <c r="DKX68" s="29"/>
      <c r="DKY68" s="29"/>
      <c r="DKZ68" s="29"/>
      <c r="DLA68" s="29"/>
      <c r="DLB68" s="29"/>
      <c r="DLC68" s="29"/>
      <c r="DLD68" s="29"/>
      <c r="DLE68" s="29"/>
      <c r="DLF68" s="29"/>
      <c r="DLG68" s="29"/>
      <c r="DLH68" s="29"/>
      <c r="DLI68" s="29"/>
      <c r="DLJ68" s="29"/>
      <c r="DLK68" s="29"/>
      <c r="DLL68" s="29"/>
      <c r="DLM68" s="29"/>
      <c r="DLN68" s="29"/>
      <c r="DLO68" s="29"/>
      <c r="DLP68" s="29"/>
      <c r="DLQ68" s="29"/>
      <c r="DLR68" s="29"/>
      <c r="DLS68" s="29"/>
      <c r="DLT68" s="29"/>
      <c r="DLU68" s="29"/>
      <c r="DLV68" s="29"/>
      <c r="DLW68" s="29"/>
      <c r="DLX68" s="29"/>
      <c r="DLY68" s="29"/>
      <c r="DLZ68" s="29"/>
      <c r="DMA68" s="29"/>
      <c r="DMB68" s="29"/>
      <c r="DMC68" s="29"/>
      <c r="DMD68" s="29"/>
      <c r="DME68" s="29"/>
      <c r="DMF68" s="29"/>
      <c r="DMG68" s="29"/>
      <c r="DMH68" s="29"/>
      <c r="DMI68" s="29"/>
      <c r="DMJ68" s="29"/>
      <c r="DMK68" s="29"/>
      <c r="DML68" s="29"/>
      <c r="DMM68" s="29"/>
      <c r="DMN68" s="29"/>
      <c r="DMO68" s="29"/>
      <c r="DMP68" s="29"/>
      <c r="DMQ68" s="29"/>
      <c r="DMR68" s="29"/>
      <c r="DMS68" s="29"/>
      <c r="DMT68" s="29"/>
      <c r="DMU68" s="29"/>
      <c r="DMV68" s="29"/>
      <c r="DMW68" s="29"/>
      <c r="DMX68" s="29"/>
      <c r="DMY68" s="29"/>
      <c r="DMZ68" s="29"/>
      <c r="DNA68" s="29"/>
      <c r="DNB68" s="29"/>
      <c r="DNC68" s="29"/>
      <c r="DND68" s="29"/>
      <c r="DNE68" s="29"/>
      <c r="DNF68" s="29"/>
      <c r="DNG68" s="29"/>
      <c r="DNH68" s="29"/>
      <c r="DNI68" s="29"/>
      <c r="DNJ68" s="29"/>
      <c r="DNK68" s="29"/>
      <c r="DNL68" s="29"/>
      <c r="DNM68" s="29"/>
      <c r="DNN68" s="29"/>
      <c r="DNO68" s="29"/>
      <c r="DNP68" s="29"/>
      <c r="DNQ68" s="29"/>
      <c r="DNR68" s="29"/>
      <c r="DNS68" s="29"/>
      <c r="DNT68" s="29"/>
      <c r="DNU68" s="29"/>
      <c r="DNV68" s="29"/>
      <c r="DNW68" s="29"/>
      <c r="DNX68" s="29"/>
      <c r="DNY68" s="29"/>
      <c r="DNZ68" s="29"/>
      <c r="DOA68" s="29"/>
      <c r="DOB68" s="29"/>
      <c r="DOC68" s="29"/>
      <c r="DOD68" s="29"/>
      <c r="DOE68" s="29"/>
      <c r="DOF68" s="29"/>
      <c r="DOG68" s="29"/>
      <c r="DOH68" s="29"/>
      <c r="DOI68" s="29"/>
      <c r="DOJ68" s="29"/>
      <c r="DOK68" s="29"/>
      <c r="DOL68" s="29"/>
      <c r="DOM68" s="29"/>
      <c r="DON68" s="29"/>
      <c r="DOO68" s="29"/>
      <c r="DOP68" s="29"/>
      <c r="DOQ68" s="29"/>
      <c r="DOR68" s="29"/>
      <c r="DOS68" s="29"/>
      <c r="DOT68" s="29"/>
      <c r="DOU68" s="29"/>
      <c r="DOV68" s="29"/>
      <c r="DOW68" s="29"/>
      <c r="DOX68" s="29"/>
      <c r="DOY68" s="29"/>
      <c r="DOZ68" s="29"/>
      <c r="DPA68" s="29"/>
      <c r="DPB68" s="29"/>
      <c r="DPC68" s="29"/>
      <c r="DPD68" s="29"/>
      <c r="DPE68" s="29"/>
      <c r="DPF68" s="29"/>
      <c r="DPG68" s="29"/>
      <c r="DPH68" s="29"/>
      <c r="DPI68" s="29"/>
      <c r="DPJ68" s="29"/>
      <c r="DPK68" s="29"/>
      <c r="DPL68" s="29"/>
      <c r="DPM68" s="29"/>
      <c r="DPN68" s="29"/>
      <c r="DPO68" s="29"/>
      <c r="DPP68" s="29"/>
      <c r="DPQ68" s="29"/>
      <c r="DPR68" s="29"/>
      <c r="DPS68" s="29"/>
      <c r="DPT68" s="29"/>
      <c r="DPU68" s="29"/>
      <c r="DPV68" s="29"/>
      <c r="DPW68" s="29"/>
      <c r="DPX68" s="29"/>
      <c r="DPY68" s="29"/>
      <c r="DPZ68" s="29"/>
      <c r="DQA68" s="29"/>
      <c r="DQB68" s="29"/>
      <c r="DQC68" s="29"/>
      <c r="DQD68" s="29"/>
      <c r="DQE68" s="29"/>
      <c r="DQF68" s="29"/>
      <c r="DQG68" s="29"/>
      <c r="DQH68" s="29"/>
      <c r="DQI68" s="29"/>
      <c r="DQJ68" s="29"/>
      <c r="DQK68" s="29"/>
      <c r="DQL68" s="29"/>
      <c r="DQM68" s="29"/>
      <c r="DQN68" s="29"/>
      <c r="DQO68" s="29"/>
      <c r="DQP68" s="29"/>
      <c r="DQQ68" s="29"/>
      <c r="DQR68" s="29"/>
      <c r="DQS68" s="29"/>
      <c r="DQT68" s="29"/>
      <c r="DQU68" s="29"/>
      <c r="DQV68" s="29"/>
      <c r="DQW68" s="29"/>
      <c r="DQX68" s="29"/>
      <c r="DQY68" s="29"/>
      <c r="DQZ68" s="29"/>
      <c r="DRA68" s="29"/>
      <c r="DRB68" s="29"/>
      <c r="DRC68" s="29"/>
      <c r="DRD68" s="29"/>
      <c r="DRE68" s="29"/>
      <c r="DRF68" s="29"/>
      <c r="DRG68" s="29"/>
      <c r="DRH68" s="29"/>
      <c r="DRI68" s="29"/>
      <c r="DRJ68" s="29"/>
      <c r="DRK68" s="29"/>
      <c r="DRL68" s="29"/>
      <c r="DRM68" s="29"/>
      <c r="DRN68" s="29"/>
      <c r="DRO68" s="29"/>
      <c r="DRP68" s="29"/>
      <c r="DRQ68" s="29"/>
      <c r="DRR68" s="29"/>
      <c r="DRS68" s="29"/>
      <c r="DRT68" s="29"/>
      <c r="DRU68" s="29"/>
      <c r="DRV68" s="29"/>
      <c r="DRW68" s="29"/>
      <c r="DRX68" s="29"/>
      <c r="DRY68" s="29"/>
      <c r="DRZ68" s="29"/>
      <c r="DSA68" s="29"/>
      <c r="DSB68" s="29"/>
      <c r="DSC68" s="29"/>
      <c r="DSD68" s="29"/>
      <c r="DSE68" s="29"/>
      <c r="DSF68" s="29"/>
      <c r="DSG68" s="29"/>
      <c r="DSH68" s="29"/>
      <c r="DSI68" s="29"/>
      <c r="DSJ68" s="29"/>
      <c r="DSK68" s="29"/>
      <c r="DSL68" s="29"/>
      <c r="DSM68" s="29"/>
      <c r="DSN68" s="29"/>
      <c r="DSO68" s="29"/>
      <c r="DSP68" s="29"/>
      <c r="DSQ68" s="29"/>
      <c r="DSR68" s="29"/>
      <c r="DSS68" s="29"/>
      <c r="DST68" s="29"/>
      <c r="DSU68" s="29"/>
      <c r="DSV68" s="29"/>
      <c r="DSW68" s="29"/>
      <c r="DSX68" s="29"/>
      <c r="DSY68" s="29"/>
      <c r="DSZ68" s="29"/>
      <c r="DTA68" s="29"/>
      <c r="DTB68" s="29"/>
      <c r="DTC68" s="29"/>
      <c r="DTD68" s="29"/>
      <c r="DTE68" s="29"/>
      <c r="DTF68" s="29"/>
      <c r="DTG68" s="29"/>
      <c r="DTH68" s="29"/>
      <c r="DTI68" s="29"/>
      <c r="DTJ68" s="29"/>
      <c r="DTK68" s="29"/>
      <c r="DTL68" s="29"/>
      <c r="DTM68" s="29"/>
      <c r="DTN68" s="29"/>
      <c r="DTO68" s="29"/>
      <c r="DTP68" s="29"/>
      <c r="DTQ68" s="29"/>
      <c r="DTR68" s="29"/>
      <c r="DTS68" s="29"/>
      <c r="DTT68" s="29"/>
      <c r="DTU68" s="29"/>
      <c r="DTV68" s="29"/>
      <c r="DTW68" s="29"/>
      <c r="DTX68" s="29"/>
      <c r="DTY68" s="29"/>
      <c r="DTZ68" s="29"/>
      <c r="DUA68" s="29"/>
      <c r="DUB68" s="29"/>
      <c r="DUC68" s="29"/>
      <c r="DUD68" s="29"/>
      <c r="DUE68" s="29"/>
      <c r="DUF68" s="29"/>
      <c r="DUG68" s="29"/>
      <c r="DUH68" s="29"/>
      <c r="DUI68" s="29"/>
      <c r="DUJ68" s="29"/>
      <c r="DUK68" s="29"/>
      <c r="DUL68" s="29"/>
      <c r="DUM68" s="29"/>
      <c r="DUN68" s="29"/>
      <c r="DUO68" s="29"/>
      <c r="DUP68" s="29"/>
      <c r="DUQ68" s="29"/>
      <c r="DUR68" s="29"/>
      <c r="DUS68" s="29"/>
      <c r="DUT68" s="29"/>
      <c r="DUU68" s="29"/>
      <c r="DUV68" s="29"/>
      <c r="DUW68" s="29"/>
      <c r="DUX68" s="29"/>
      <c r="DUY68" s="29"/>
      <c r="DUZ68" s="29"/>
      <c r="DVA68" s="29"/>
      <c r="DVB68" s="29"/>
      <c r="DVC68" s="29"/>
      <c r="DVD68" s="29"/>
      <c r="DVE68" s="29"/>
      <c r="DVF68" s="29"/>
      <c r="DVG68" s="29"/>
      <c r="DVH68" s="29"/>
      <c r="DVI68" s="29"/>
      <c r="DVJ68" s="29"/>
      <c r="DVK68" s="29"/>
      <c r="DVL68" s="29"/>
      <c r="DVM68" s="29"/>
      <c r="DVN68" s="29"/>
      <c r="DVO68" s="29"/>
      <c r="DVP68" s="29"/>
      <c r="DVQ68" s="29"/>
      <c r="DVR68" s="29"/>
      <c r="DVS68" s="29"/>
      <c r="DVT68" s="29"/>
      <c r="DVU68" s="29"/>
      <c r="DVV68" s="29"/>
      <c r="DVW68" s="29"/>
      <c r="DVX68" s="29"/>
      <c r="DVY68" s="29"/>
      <c r="DVZ68" s="29"/>
      <c r="DWA68" s="29"/>
      <c r="DWB68" s="29"/>
      <c r="DWC68" s="29"/>
      <c r="DWD68" s="29"/>
      <c r="DWE68" s="29"/>
      <c r="DWF68" s="29"/>
      <c r="DWG68" s="29"/>
      <c r="DWH68" s="29"/>
      <c r="DWI68" s="29"/>
      <c r="DWJ68" s="29"/>
      <c r="DWK68" s="29"/>
      <c r="DWL68" s="29"/>
      <c r="DWM68" s="29"/>
      <c r="DWN68" s="29"/>
      <c r="DWO68" s="29"/>
      <c r="DWP68" s="29"/>
      <c r="DWQ68" s="29"/>
      <c r="DWR68" s="29"/>
      <c r="DWS68" s="29"/>
      <c r="DWT68" s="29"/>
      <c r="DWU68" s="29"/>
      <c r="DWV68" s="29"/>
      <c r="DWW68" s="29"/>
      <c r="DWX68" s="29"/>
      <c r="DWY68" s="29"/>
      <c r="DWZ68" s="29"/>
      <c r="DXA68" s="29"/>
      <c r="DXB68" s="29"/>
      <c r="DXC68" s="29"/>
      <c r="DXD68" s="29"/>
      <c r="DXE68" s="29"/>
      <c r="DXF68" s="29"/>
      <c r="DXG68" s="29"/>
      <c r="DXH68" s="29"/>
      <c r="DXI68" s="29"/>
      <c r="DXJ68" s="29"/>
      <c r="DXK68" s="29"/>
      <c r="DXL68" s="29"/>
      <c r="DXM68" s="29"/>
      <c r="DXN68" s="29"/>
      <c r="DXO68" s="29"/>
      <c r="DXP68" s="29"/>
      <c r="DXQ68" s="29"/>
      <c r="DXR68" s="29"/>
      <c r="DXS68" s="29"/>
      <c r="DXT68" s="29"/>
      <c r="DXU68" s="29"/>
      <c r="DXV68" s="29"/>
      <c r="DXW68" s="29"/>
      <c r="DXX68" s="29"/>
      <c r="DXY68" s="29"/>
      <c r="DXZ68" s="29"/>
      <c r="DYA68" s="29"/>
      <c r="DYB68" s="29"/>
      <c r="DYC68" s="29"/>
      <c r="DYD68" s="29"/>
      <c r="DYE68" s="29"/>
      <c r="DYF68" s="29"/>
      <c r="DYG68" s="29"/>
      <c r="DYH68" s="29"/>
      <c r="DYI68" s="29"/>
      <c r="DYJ68" s="29"/>
      <c r="DYK68" s="29"/>
      <c r="DYL68" s="29"/>
      <c r="DYM68" s="29"/>
      <c r="DYN68" s="29"/>
      <c r="DYO68" s="29"/>
      <c r="DYP68" s="29"/>
      <c r="DYQ68" s="29"/>
      <c r="DYR68" s="29"/>
      <c r="DYS68" s="29"/>
      <c r="DYT68" s="29"/>
      <c r="DYU68" s="29"/>
      <c r="DYV68" s="29"/>
      <c r="DYW68" s="29"/>
      <c r="DYX68" s="29"/>
      <c r="DYY68" s="29"/>
      <c r="DYZ68" s="29"/>
      <c r="DZA68" s="29"/>
      <c r="DZB68" s="29"/>
      <c r="DZC68" s="29"/>
      <c r="DZD68" s="29"/>
      <c r="DZE68" s="29"/>
      <c r="DZF68" s="29"/>
      <c r="DZG68" s="29"/>
      <c r="DZH68" s="29"/>
      <c r="DZI68" s="29"/>
      <c r="DZJ68" s="29"/>
      <c r="DZK68" s="29"/>
      <c r="DZL68" s="29"/>
      <c r="DZM68" s="29"/>
      <c r="DZN68" s="29"/>
      <c r="DZO68" s="29"/>
      <c r="DZP68" s="29"/>
      <c r="DZQ68" s="29"/>
      <c r="DZR68" s="29"/>
      <c r="DZS68" s="29"/>
      <c r="DZT68" s="29"/>
      <c r="DZU68" s="29"/>
      <c r="DZV68" s="29"/>
      <c r="DZW68" s="29"/>
      <c r="DZX68" s="29"/>
      <c r="DZY68" s="29"/>
      <c r="DZZ68" s="29"/>
      <c r="EAA68" s="29"/>
      <c r="EAB68" s="29"/>
      <c r="EAC68" s="29"/>
      <c r="EAD68" s="29"/>
      <c r="EAE68" s="29"/>
      <c r="EAF68" s="29"/>
      <c r="EAG68" s="29"/>
      <c r="EAH68" s="29"/>
      <c r="EAI68" s="29"/>
      <c r="EAJ68" s="29"/>
      <c r="EAK68" s="29"/>
      <c r="EAL68" s="29"/>
      <c r="EAM68" s="29"/>
      <c r="EAN68" s="29"/>
      <c r="EAO68" s="29"/>
      <c r="EAP68" s="29"/>
      <c r="EAQ68" s="29"/>
      <c r="EAR68" s="29"/>
      <c r="EAS68" s="29"/>
      <c r="EAT68" s="29"/>
      <c r="EAU68" s="29"/>
      <c r="EAV68" s="29"/>
      <c r="EAW68" s="29"/>
      <c r="EAX68" s="29"/>
      <c r="EAY68" s="29"/>
      <c r="EAZ68" s="29"/>
      <c r="EBA68" s="29"/>
      <c r="EBB68" s="29"/>
      <c r="EBC68" s="29"/>
      <c r="EBD68" s="29"/>
      <c r="EBE68" s="29"/>
      <c r="EBF68" s="29"/>
      <c r="EBG68" s="29"/>
      <c r="EBH68" s="29"/>
      <c r="EBI68" s="29"/>
      <c r="EBJ68" s="29"/>
      <c r="EBK68" s="29"/>
      <c r="EBL68" s="29"/>
      <c r="EBM68" s="29"/>
      <c r="EBN68" s="29"/>
      <c r="EBO68" s="29"/>
      <c r="EBP68" s="29"/>
      <c r="EBQ68" s="29"/>
      <c r="EBR68" s="29"/>
      <c r="EBS68" s="29"/>
      <c r="EBT68" s="29"/>
      <c r="EBU68" s="29"/>
      <c r="EBV68" s="29"/>
      <c r="EBW68" s="29"/>
      <c r="EBX68" s="29"/>
      <c r="EBY68" s="29"/>
      <c r="EBZ68" s="29"/>
      <c r="ECA68" s="29"/>
      <c r="ECB68" s="29"/>
      <c r="ECC68" s="29"/>
      <c r="ECD68" s="29"/>
      <c r="ECE68" s="29"/>
      <c r="ECF68" s="29"/>
      <c r="ECG68" s="29"/>
      <c r="ECH68" s="29"/>
      <c r="ECI68" s="29"/>
      <c r="ECJ68" s="29"/>
      <c r="ECK68" s="29"/>
      <c r="ECL68" s="29"/>
      <c r="ECM68" s="29"/>
      <c r="ECN68" s="29"/>
      <c r="ECO68" s="29"/>
      <c r="ECP68" s="29"/>
      <c r="ECQ68" s="29"/>
      <c r="ECR68" s="29"/>
      <c r="ECS68" s="29"/>
      <c r="ECT68" s="29"/>
      <c r="ECU68" s="29"/>
      <c r="ECV68" s="29"/>
      <c r="ECW68" s="29"/>
      <c r="ECX68" s="29"/>
      <c r="ECY68" s="29"/>
      <c r="ECZ68" s="29"/>
      <c r="EDA68" s="29"/>
      <c r="EDB68" s="29"/>
      <c r="EDC68" s="29"/>
      <c r="EDD68" s="29"/>
      <c r="EDE68" s="29"/>
      <c r="EDF68" s="29"/>
      <c r="EDG68" s="29"/>
      <c r="EDH68" s="29"/>
      <c r="EDI68" s="29"/>
      <c r="EDJ68" s="29"/>
      <c r="EDK68" s="29"/>
      <c r="EDL68" s="29"/>
      <c r="EDM68" s="29"/>
      <c r="EDN68" s="29"/>
      <c r="EDO68" s="29"/>
      <c r="EDP68" s="29"/>
      <c r="EDQ68" s="29"/>
      <c r="EDR68" s="29"/>
      <c r="EDS68" s="29"/>
      <c r="EDT68" s="29"/>
      <c r="EDU68" s="29"/>
      <c r="EDV68" s="29"/>
      <c r="EDW68" s="29"/>
      <c r="EDX68" s="29"/>
      <c r="EDY68" s="29"/>
      <c r="EDZ68" s="29"/>
      <c r="EEA68" s="29"/>
      <c r="EEB68" s="29"/>
      <c r="EEC68" s="29"/>
      <c r="EED68" s="29"/>
      <c r="EEE68" s="29"/>
      <c r="EEF68" s="29"/>
      <c r="EEG68" s="29"/>
      <c r="EEH68" s="29"/>
      <c r="EEI68" s="29"/>
      <c r="EEJ68" s="29"/>
      <c r="EEK68" s="29"/>
      <c r="EEL68" s="29"/>
      <c r="EEM68" s="29"/>
      <c r="EEN68" s="29"/>
      <c r="EEO68" s="29"/>
      <c r="EEP68" s="29"/>
      <c r="EEQ68" s="29"/>
      <c r="EER68" s="29"/>
      <c r="EES68" s="29"/>
      <c r="EET68" s="29"/>
      <c r="EEU68" s="29"/>
      <c r="EEV68" s="29"/>
      <c r="EEW68" s="29"/>
      <c r="EEX68" s="29"/>
      <c r="EEY68" s="29"/>
      <c r="EEZ68" s="29"/>
      <c r="EFA68" s="29"/>
      <c r="EFB68" s="29"/>
      <c r="EFC68" s="29"/>
      <c r="EFD68" s="29"/>
      <c r="EFE68" s="29"/>
      <c r="EFF68" s="29"/>
      <c r="EFG68" s="29"/>
      <c r="EFH68" s="29"/>
      <c r="EFI68" s="29"/>
      <c r="EFJ68" s="29"/>
      <c r="EFK68" s="29"/>
      <c r="EFL68" s="29"/>
      <c r="EFM68" s="29"/>
      <c r="EFN68" s="29"/>
      <c r="EFO68" s="29"/>
      <c r="EFP68" s="29"/>
      <c r="EFQ68" s="29"/>
      <c r="EFR68" s="29"/>
      <c r="EFS68" s="29"/>
      <c r="EFT68" s="29"/>
      <c r="EFU68" s="29"/>
      <c r="EFV68" s="29"/>
      <c r="EFW68" s="29"/>
      <c r="EFX68" s="29"/>
      <c r="EFY68" s="29"/>
      <c r="EFZ68" s="29"/>
      <c r="EGA68" s="29"/>
      <c r="EGB68" s="29"/>
      <c r="EGC68" s="29"/>
      <c r="EGD68" s="29"/>
      <c r="EGE68" s="29"/>
      <c r="EGF68" s="29"/>
      <c r="EGG68" s="29"/>
      <c r="EGH68" s="29"/>
      <c r="EGI68" s="29"/>
      <c r="EGJ68" s="29"/>
      <c r="EGK68" s="29"/>
      <c r="EGL68" s="29"/>
      <c r="EGM68" s="29"/>
      <c r="EGN68" s="29"/>
      <c r="EGO68" s="29"/>
      <c r="EGP68" s="29"/>
      <c r="EGQ68" s="29"/>
      <c r="EGR68" s="29"/>
      <c r="EGS68" s="29"/>
      <c r="EGT68" s="29"/>
      <c r="EGU68" s="29"/>
      <c r="EGV68" s="29"/>
      <c r="EGW68" s="29"/>
      <c r="EGX68" s="29"/>
      <c r="EGY68" s="29"/>
      <c r="EGZ68" s="29"/>
      <c r="EHA68" s="29"/>
      <c r="EHB68" s="29"/>
      <c r="EHC68" s="29"/>
      <c r="EHD68" s="29"/>
      <c r="EHE68" s="29"/>
      <c r="EHF68" s="29"/>
      <c r="EHG68" s="29"/>
      <c r="EHH68" s="29"/>
      <c r="EHI68" s="29"/>
      <c r="EHJ68" s="29"/>
      <c r="EHK68" s="29"/>
      <c r="EHL68" s="29"/>
      <c r="EHM68" s="29"/>
      <c r="EHN68" s="29"/>
      <c r="EHO68" s="29"/>
      <c r="EHP68" s="29"/>
      <c r="EHQ68" s="29"/>
      <c r="EHR68" s="29"/>
      <c r="EHS68" s="29"/>
      <c r="EHT68" s="29"/>
      <c r="EHU68" s="29"/>
      <c r="EHV68" s="29"/>
      <c r="EHW68" s="29"/>
      <c r="EHX68" s="29"/>
      <c r="EHY68" s="29"/>
      <c r="EHZ68" s="29"/>
      <c r="EIA68" s="29"/>
      <c r="EIB68" s="29"/>
      <c r="EIC68" s="29"/>
      <c r="EID68" s="29"/>
      <c r="EIE68" s="29"/>
      <c r="EIF68" s="29"/>
      <c r="EIG68" s="29"/>
      <c r="EIH68" s="29"/>
      <c r="EII68" s="29"/>
      <c r="EIJ68" s="29"/>
      <c r="EIK68" s="29"/>
      <c r="EIL68" s="29"/>
      <c r="EIM68" s="29"/>
      <c r="EIN68" s="29"/>
      <c r="EIO68" s="29"/>
      <c r="EIP68" s="29"/>
      <c r="EIQ68" s="29"/>
      <c r="EIR68" s="29"/>
      <c r="EIS68" s="29"/>
      <c r="EIT68" s="29"/>
      <c r="EIU68" s="29"/>
      <c r="EIV68" s="29"/>
      <c r="EIW68" s="29"/>
      <c r="EIX68" s="29"/>
      <c r="EIY68" s="29"/>
      <c r="EIZ68" s="29"/>
      <c r="EJA68" s="29"/>
      <c r="EJB68" s="29"/>
      <c r="EJC68" s="29"/>
      <c r="EJD68" s="29"/>
      <c r="EJE68" s="29"/>
      <c r="EJF68" s="29"/>
      <c r="EJG68" s="29"/>
      <c r="EJH68" s="29"/>
      <c r="EJI68" s="29"/>
      <c r="EJJ68" s="29"/>
      <c r="EJK68" s="29"/>
      <c r="EJL68" s="29"/>
      <c r="EJM68" s="29"/>
      <c r="EJN68" s="29"/>
      <c r="EJO68" s="29"/>
      <c r="EJP68" s="29"/>
      <c r="EJQ68" s="29"/>
      <c r="EJR68" s="29"/>
      <c r="EJS68" s="29"/>
      <c r="EJT68" s="29"/>
      <c r="EJU68" s="29"/>
      <c r="EJV68" s="29"/>
      <c r="EJW68" s="29"/>
      <c r="EJX68" s="29"/>
      <c r="EJY68" s="29"/>
      <c r="EJZ68" s="29"/>
      <c r="EKA68" s="29"/>
      <c r="EKB68" s="29"/>
      <c r="EKC68" s="29"/>
      <c r="EKD68" s="29"/>
      <c r="EKE68" s="29"/>
      <c r="EKF68" s="29"/>
      <c r="EKG68" s="29"/>
      <c r="EKH68" s="29"/>
      <c r="EKI68" s="29"/>
      <c r="EKJ68" s="29"/>
      <c r="EKK68" s="29"/>
      <c r="EKL68" s="29"/>
      <c r="EKM68" s="29"/>
      <c r="EKN68" s="29"/>
      <c r="EKO68" s="29"/>
      <c r="EKP68" s="29"/>
      <c r="EKQ68" s="29"/>
      <c r="EKR68" s="29"/>
      <c r="EKS68" s="29"/>
      <c r="EKT68" s="29"/>
      <c r="EKU68" s="29"/>
      <c r="EKV68" s="29"/>
      <c r="EKW68" s="29"/>
      <c r="EKX68" s="29"/>
      <c r="EKY68" s="29"/>
      <c r="EKZ68" s="29"/>
      <c r="ELA68" s="29"/>
      <c r="ELB68" s="29"/>
      <c r="ELC68" s="29"/>
      <c r="ELD68" s="29"/>
      <c r="ELE68" s="29"/>
      <c r="ELF68" s="29"/>
      <c r="ELG68" s="29"/>
      <c r="ELH68" s="29"/>
      <c r="ELI68" s="29"/>
      <c r="ELJ68" s="29"/>
      <c r="ELK68" s="29"/>
      <c r="ELL68" s="29"/>
      <c r="ELM68" s="29"/>
      <c r="ELN68" s="29"/>
      <c r="ELO68" s="29"/>
      <c r="ELP68" s="29"/>
      <c r="ELQ68" s="29"/>
      <c r="ELR68" s="29"/>
      <c r="ELS68" s="29"/>
      <c r="ELT68" s="29"/>
      <c r="ELU68" s="29"/>
      <c r="ELV68" s="29"/>
      <c r="ELW68" s="29"/>
      <c r="ELX68" s="29"/>
      <c r="ELY68" s="29"/>
      <c r="ELZ68" s="29"/>
      <c r="EMA68" s="29"/>
      <c r="EMB68" s="29"/>
      <c r="EMC68" s="29"/>
      <c r="EMD68" s="29"/>
      <c r="EME68" s="29"/>
      <c r="EMF68" s="29"/>
      <c r="EMG68" s="29"/>
      <c r="EMH68" s="29"/>
      <c r="EMI68" s="29"/>
      <c r="EMJ68" s="29"/>
      <c r="EMK68" s="29"/>
      <c r="EML68" s="29"/>
      <c r="EMM68" s="29"/>
      <c r="EMN68" s="29"/>
      <c r="EMO68" s="29"/>
      <c r="EMP68" s="29"/>
      <c r="EMQ68" s="29"/>
      <c r="EMR68" s="29"/>
      <c r="EMS68" s="29"/>
      <c r="EMT68" s="29"/>
      <c r="EMU68" s="29"/>
      <c r="EMV68" s="29"/>
      <c r="EMW68" s="29"/>
      <c r="EMX68" s="29"/>
      <c r="EMY68" s="29"/>
      <c r="EMZ68" s="29"/>
      <c r="ENA68" s="29"/>
      <c r="ENB68" s="29"/>
      <c r="ENC68" s="29"/>
      <c r="END68" s="29"/>
      <c r="ENE68" s="29"/>
      <c r="ENF68" s="29"/>
      <c r="ENG68" s="29"/>
      <c r="ENH68" s="29"/>
      <c r="ENI68" s="29"/>
      <c r="ENJ68" s="29"/>
      <c r="ENK68" s="29"/>
      <c r="ENL68" s="29"/>
      <c r="ENM68" s="29"/>
      <c r="ENN68" s="29"/>
      <c r="ENO68" s="29"/>
      <c r="ENP68" s="29"/>
      <c r="ENQ68" s="29"/>
      <c r="ENR68" s="29"/>
      <c r="ENS68" s="29"/>
      <c r="ENT68" s="29"/>
      <c r="ENU68" s="29"/>
      <c r="ENV68" s="29"/>
      <c r="ENW68" s="29"/>
      <c r="ENX68" s="29"/>
      <c r="ENY68" s="29"/>
      <c r="ENZ68" s="29"/>
      <c r="EOA68" s="29"/>
      <c r="EOB68" s="29"/>
      <c r="EOC68" s="29"/>
      <c r="EOD68" s="29"/>
      <c r="EOE68" s="29"/>
      <c r="EOF68" s="29"/>
      <c r="EOG68" s="29"/>
      <c r="EOH68" s="29"/>
      <c r="EOI68" s="29"/>
      <c r="EOJ68" s="29"/>
      <c r="EOK68" s="29"/>
      <c r="EOL68" s="29"/>
      <c r="EOM68" s="29"/>
      <c r="EON68" s="29"/>
      <c r="EOO68" s="29"/>
      <c r="EOP68" s="29"/>
      <c r="EOQ68" s="29"/>
      <c r="EOR68" s="29"/>
      <c r="EOS68" s="29"/>
      <c r="EOT68" s="29"/>
      <c r="EOU68" s="29"/>
      <c r="EOV68" s="29"/>
      <c r="EOW68" s="29"/>
      <c r="EOX68" s="29"/>
      <c r="EOY68" s="29"/>
      <c r="EOZ68" s="29"/>
      <c r="EPA68" s="29"/>
      <c r="EPB68" s="29"/>
      <c r="EPC68" s="29"/>
      <c r="EPD68" s="29"/>
      <c r="EPE68" s="29"/>
      <c r="EPF68" s="29"/>
      <c r="EPG68" s="29"/>
      <c r="EPH68" s="29"/>
      <c r="EPI68" s="29"/>
      <c r="EPJ68" s="29"/>
      <c r="EPK68" s="29"/>
      <c r="EPL68" s="29"/>
      <c r="EPM68" s="29"/>
      <c r="EPN68" s="29"/>
      <c r="EPO68" s="29"/>
      <c r="EPP68" s="29"/>
      <c r="EPQ68" s="29"/>
      <c r="EPR68" s="29"/>
      <c r="EPS68" s="29"/>
      <c r="EPT68" s="29"/>
      <c r="EPU68" s="29"/>
      <c r="EPV68" s="29"/>
      <c r="EPW68" s="29"/>
      <c r="EPX68" s="29"/>
      <c r="EPY68" s="29"/>
      <c r="EPZ68" s="29"/>
      <c r="EQA68" s="29"/>
      <c r="EQB68" s="29"/>
      <c r="EQC68" s="29"/>
      <c r="EQD68" s="29"/>
      <c r="EQE68" s="29"/>
      <c r="EQF68" s="29"/>
      <c r="EQG68" s="29"/>
      <c r="EQH68" s="29"/>
      <c r="EQI68" s="29"/>
      <c r="EQJ68" s="29"/>
      <c r="EQK68" s="29"/>
      <c r="EQL68" s="29"/>
      <c r="EQM68" s="29"/>
      <c r="EQN68" s="29"/>
      <c r="EQO68" s="29"/>
      <c r="EQP68" s="29"/>
      <c r="EQQ68" s="29"/>
      <c r="EQR68" s="29"/>
      <c r="EQS68" s="29"/>
      <c r="EQT68" s="29"/>
      <c r="EQU68" s="29"/>
      <c r="EQV68" s="29"/>
      <c r="EQW68" s="29"/>
      <c r="EQX68" s="29"/>
      <c r="EQY68" s="29"/>
      <c r="EQZ68" s="29"/>
      <c r="ERA68" s="29"/>
      <c r="ERB68" s="29"/>
      <c r="ERC68" s="29"/>
      <c r="ERD68" s="29"/>
      <c r="ERE68" s="29"/>
      <c r="ERF68" s="29"/>
      <c r="ERG68" s="29"/>
      <c r="ERH68" s="29"/>
      <c r="ERI68" s="29"/>
      <c r="ERJ68" s="29"/>
      <c r="ERK68" s="29"/>
      <c r="ERL68" s="29"/>
      <c r="ERM68" s="29"/>
      <c r="ERN68" s="29"/>
      <c r="ERO68" s="29"/>
      <c r="ERP68" s="29"/>
      <c r="ERQ68" s="29"/>
      <c r="ERR68" s="29"/>
      <c r="ERS68" s="29"/>
      <c r="ERT68" s="29"/>
      <c r="ERU68" s="29"/>
      <c r="ERV68" s="29"/>
      <c r="ERW68" s="29"/>
      <c r="ERX68" s="29"/>
      <c r="ERY68" s="29"/>
      <c r="ERZ68" s="29"/>
      <c r="ESA68" s="29"/>
      <c r="ESB68" s="29"/>
      <c r="ESC68" s="29"/>
      <c r="ESD68" s="29"/>
      <c r="ESE68" s="29"/>
      <c r="ESF68" s="29"/>
      <c r="ESG68" s="29"/>
      <c r="ESH68" s="29"/>
      <c r="ESI68" s="29"/>
      <c r="ESJ68" s="29"/>
      <c r="ESK68" s="29"/>
      <c r="ESL68" s="29"/>
      <c r="ESM68" s="29"/>
      <c r="ESN68" s="29"/>
      <c r="ESO68" s="29"/>
      <c r="ESP68" s="29"/>
      <c r="ESQ68" s="29"/>
      <c r="ESR68" s="29"/>
      <c r="ESS68" s="29"/>
      <c r="EST68" s="29"/>
      <c r="ESU68" s="29"/>
      <c r="ESV68" s="29"/>
      <c r="ESW68" s="29"/>
      <c r="ESX68" s="29"/>
      <c r="ESY68" s="29"/>
      <c r="ESZ68" s="29"/>
      <c r="ETA68" s="29"/>
      <c r="ETB68" s="29"/>
      <c r="ETC68" s="29"/>
      <c r="ETD68" s="29"/>
      <c r="ETE68" s="29"/>
      <c r="ETF68" s="29"/>
      <c r="ETG68" s="29"/>
      <c r="ETH68" s="29"/>
      <c r="ETI68" s="29"/>
      <c r="ETJ68" s="29"/>
      <c r="ETK68" s="29"/>
      <c r="ETL68" s="29"/>
      <c r="ETM68" s="29"/>
      <c r="ETN68" s="29"/>
      <c r="ETO68" s="29"/>
      <c r="ETP68" s="29"/>
      <c r="ETQ68" s="29"/>
      <c r="ETR68" s="29"/>
      <c r="ETS68" s="29"/>
      <c r="ETT68" s="29"/>
      <c r="ETU68" s="29"/>
      <c r="ETV68" s="29"/>
      <c r="ETW68" s="29"/>
      <c r="ETX68" s="29"/>
      <c r="ETY68" s="29"/>
      <c r="ETZ68" s="29"/>
      <c r="EUA68" s="29"/>
      <c r="EUB68" s="29"/>
      <c r="EUC68" s="29"/>
      <c r="EUD68" s="29"/>
      <c r="EUE68" s="29"/>
      <c r="EUF68" s="29"/>
      <c r="EUG68" s="29"/>
      <c r="EUH68" s="29"/>
      <c r="EUI68" s="29"/>
      <c r="EUJ68" s="29"/>
      <c r="EUK68" s="29"/>
      <c r="EUL68" s="29"/>
      <c r="EUM68" s="29"/>
      <c r="EUN68" s="29"/>
      <c r="EUO68" s="29"/>
      <c r="EUP68" s="29"/>
      <c r="EUQ68" s="29"/>
      <c r="EUR68" s="29"/>
      <c r="EUS68" s="29"/>
      <c r="EUT68" s="29"/>
      <c r="EUU68" s="29"/>
      <c r="EUV68" s="29"/>
      <c r="EUW68" s="29"/>
      <c r="EUX68" s="29"/>
      <c r="EUY68" s="29"/>
      <c r="EUZ68" s="29"/>
      <c r="EVA68" s="29"/>
      <c r="EVB68" s="29"/>
      <c r="EVC68" s="29"/>
      <c r="EVD68" s="29"/>
      <c r="EVE68" s="29"/>
      <c r="EVF68" s="29"/>
      <c r="EVG68" s="29"/>
      <c r="EVH68" s="29"/>
      <c r="EVI68" s="29"/>
      <c r="EVJ68" s="29"/>
      <c r="EVK68" s="29"/>
      <c r="EVL68" s="29"/>
      <c r="EVM68" s="29"/>
      <c r="EVN68" s="29"/>
      <c r="EVO68" s="29"/>
      <c r="EVP68" s="29"/>
      <c r="EVQ68" s="29"/>
      <c r="EVR68" s="29"/>
      <c r="EVS68" s="29"/>
      <c r="EVT68" s="29"/>
      <c r="EVU68" s="29"/>
      <c r="EVV68" s="29"/>
      <c r="EVW68" s="29"/>
      <c r="EVX68" s="29"/>
      <c r="EVY68" s="29"/>
      <c r="EVZ68" s="29"/>
      <c r="EWA68" s="29"/>
      <c r="EWB68" s="29"/>
      <c r="EWC68" s="29"/>
      <c r="EWD68" s="29"/>
      <c r="EWE68" s="29"/>
      <c r="EWF68" s="29"/>
      <c r="EWG68" s="29"/>
      <c r="EWH68" s="29"/>
      <c r="EWI68" s="29"/>
      <c r="EWJ68" s="29"/>
      <c r="EWK68" s="29"/>
      <c r="EWL68" s="29"/>
      <c r="EWM68" s="29"/>
      <c r="EWN68" s="29"/>
      <c r="EWO68" s="29"/>
      <c r="EWP68" s="29"/>
      <c r="EWQ68" s="29"/>
      <c r="EWR68" s="29"/>
      <c r="EWS68" s="29"/>
      <c r="EWT68" s="29"/>
      <c r="EWU68" s="29"/>
      <c r="EWV68" s="29"/>
      <c r="EWW68" s="29"/>
      <c r="EWX68" s="29"/>
      <c r="EWY68" s="29"/>
      <c r="EWZ68" s="29"/>
      <c r="EXA68" s="29"/>
      <c r="EXB68" s="29"/>
      <c r="EXC68" s="29"/>
      <c r="EXD68" s="29"/>
      <c r="EXE68" s="29"/>
      <c r="EXF68" s="29"/>
      <c r="EXG68" s="29"/>
      <c r="EXH68" s="29"/>
      <c r="EXI68" s="29"/>
      <c r="EXJ68" s="29"/>
      <c r="EXK68" s="29"/>
      <c r="EXL68" s="29"/>
      <c r="EXM68" s="29"/>
      <c r="EXN68" s="29"/>
      <c r="EXO68" s="29"/>
      <c r="EXP68" s="29"/>
      <c r="EXQ68" s="29"/>
      <c r="EXR68" s="29"/>
      <c r="EXS68" s="29"/>
      <c r="EXT68" s="29"/>
      <c r="EXU68" s="29"/>
      <c r="EXV68" s="29"/>
      <c r="EXW68" s="29"/>
      <c r="EXX68" s="29"/>
      <c r="EXY68" s="29"/>
      <c r="EXZ68" s="29"/>
      <c r="EYA68" s="29"/>
      <c r="EYB68" s="29"/>
      <c r="EYC68" s="29"/>
      <c r="EYD68" s="29"/>
      <c r="EYE68" s="29"/>
      <c r="EYF68" s="29"/>
      <c r="EYG68" s="29"/>
      <c r="EYH68" s="29"/>
      <c r="EYI68" s="29"/>
      <c r="EYJ68" s="29"/>
      <c r="EYK68" s="29"/>
      <c r="EYL68" s="29"/>
      <c r="EYM68" s="29"/>
      <c r="EYN68" s="29"/>
      <c r="EYO68" s="29"/>
      <c r="EYP68" s="29"/>
      <c r="EYQ68" s="29"/>
      <c r="EYR68" s="29"/>
      <c r="EYS68" s="29"/>
      <c r="EYT68" s="29"/>
      <c r="EYU68" s="29"/>
      <c r="EYV68" s="29"/>
      <c r="EYW68" s="29"/>
      <c r="EYX68" s="29"/>
      <c r="EYY68" s="29"/>
      <c r="EYZ68" s="29"/>
      <c r="EZA68" s="29"/>
      <c r="EZB68" s="29"/>
      <c r="EZC68" s="29"/>
      <c r="EZD68" s="29"/>
      <c r="EZE68" s="29"/>
      <c r="EZF68" s="29"/>
      <c r="EZG68" s="29"/>
      <c r="EZH68" s="29"/>
      <c r="EZI68" s="29"/>
      <c r="EZJ68" s="29"/>
      <c r="EZK68" s="29"/>
      <c r="EZL68" s="29"/>
      <c r="EZM68" s="29"/>
      <c r="EZN68" s="29"/>
      <c r="EZO68" s="29"/>
      <c r="EZP68" s="29"/>
      <c r="EZQ68" s="29"/>
      <c r="EZR68" s="29"/>
      <c r="EZS68" s="29"/>
      <c r="EZT68" s="29"/>
      <c r="EZU68" s="29"/>
      <c r="EZV68" s="29"/>
      <c r="EZW68" s="29"/>
      <c r="EZX68" s="29"/>
      <c r="EZY68" s="29"/>
      <c r="EZZ68" s="29"/>
      <c r="FAA68" s="29"/>
      <c r="FAB68" s="29"/>
      <c r="FAC68" s="29"/>
      <c r="FAD68" s="29"/>
      <c r="FAE68" s="29"/>
      <c r="FAF68" s="29"/>
      <c r="FAG68" s="29"/>
      <c r="FAH68" s="29"/>
      <c r="FAI68" s="29"/>
      <c r="FAJ68" s="29"/>
      <c r="FAK68" s="29"/>
      <c r="FAL68" s="29"/>
      <c r="FAM68" s="29"/>
      <c r="FAN68" s="29"/>
      <c r="FAO68" s="29"/>
      <c r="FAP68" s="29"/>
      <c r="FAQ68" s="29"/>
      <c r="FAR68" s="29"/>
      <c r="FAS68" s="29"/>
      <c r="FAT68" s="29"/>
      <c r="FAU68" s="29"/>
      <c r="FAV68" s="29"/>
      <c r="FAW68" s="29"/>
      <c r="FAX68" s="29"/>
      <c r="FAY68" s="29"/>
      <c r="FAZ68" s="29"/>
      <c r="FBA68" s="29"/>
      <c r="FBB68" s="29"/>
      <c r="FBC68" s="29"/>
      <c r="FBD68" s="29"/>
      <c r="FBE68" s="29"/>
      <c r="FBF68" s="29"/>
      <c r="FBG68" s="29"/>
      <c r="FBH68" s="29"/>
      <c r="FBI68" s="29"/>
      <c r="FBJ68" s="29"/>
      <c r="FBK68" s="29"/>
      <c r="FBL68" s="29"/>
      <c r="FBM68" s="29"/>
      <c r="FBN68" s="29"/>
      <c r="FBO68" s="29"/>
      <c r="FBP68" s="29"/>
      <c r="FBQ68" s="29"/>
      <c r="FBR68" s="29"/>
      <c r="FBS68" s="29"/>
      <c r="FBT68" s="29"/>
      <c r="FBU68" s="29"/>
      <c r="FBV68" s="29"/>
      <c r="FBW68" s="29"/>
      <c r="FBX68" s="29"/>
      <c r="FBY68" s="29"/>
      <c r="FBZ68" s="29"/>
      <c r="FCA68" s="29"/>
      <c r="FCB68" s="29"/>
      <c r="FCC68" s="29"/>
      <c r="FCD68" s="29"/>
      <c r="FCE68" s="29"/>
      <c r="FCF68" s="29"/>
      <c r="FCG68" s="29"/>
      <c r="FCH68" s="29"/>
      <c r="FCI68" s="29"/>
      <c r="FCJ68" s="29"/>
      <c r="FCK68" s="29"/>
      <c r="FCL68" s="29"/>
      <c r="FCM68" s="29"/>
      <c r="FCN68" s="29"/>
      <c r="FCO68" s="29"/>
      <c r="FCP68" s="29"/>
      <c r="FCQ68" s="29"/>
      <c r="FCR68" s="29"/>
      <c r="FCS68" s="29"/>
      <c r="FCT68" s="29"/>
      <c r="FCU68" s="29"/>
      <c r="FCV68" s="29"/>
      <c r="FCW68" s="29"/>
      <c r="FCX68" s="29"/>
      <c r="FCY68" s="29"/>
      <c r="FCZ68" s="29"/>
      <c r="FDA68" s="29"/>
      <c r="FDB68" s="29"/>
      <c r="FDC68" s="29"/>
      <c r="FDD68" s="29"/>
      <c r="FDE68" s="29"/>
      <c r="FDF68" s="29"/>
      <c r="FDG68" s="29"/>
      <c r="FDH68" s="29"/>
      <c r="FDI68" s="29"/>
      <c r="FDJ68" s="29"/>
      <c r="FDK68" s="29"/>
      <c r="FDL68" s="29"/>
      <c r="FDM68" s="29"/>
      <c r="FDN68" s="29"/>
      <c r="FDO68" s="29"/>
      <c r="FDP68" s="29"/>
      <c r="FDQ68" s="29"/>
      <c r="FDR68" s="29"/>
      <c r="FDS68" s="29"/>
      <c r="FDT68" s="29"/>
      <c r="FDU68" s="29"/>
      <c r="FDV68" s="29"/>
      <c r="FDW68" s="29"/>
      <c r="FDX68" s="29"/>
      <c r="FDY68" s="29"/>
      <c r="FDZ68" s="29"/>
      <c r="FEA68" s="29"/>
      <c r="FEB68" s="29"/>
      <c r="FEC68" s="29"/>
      <c r="FED68" s="29"/>
      <c r="FEE68" s="29"/>
      <c r="FEF68" s="29"/>
      <c r="FEG68" s="29"/>
      <c r="FEH68" s="29"/>
      <c r="FEI68" s="29"/>
      <c r="FEJ68" s="29"/>
      <c r="FEK68" s="29"/>
      <c r="FEL68" s="29"/>
      <c r="FEM68" s="29"/>
      <c r="FEN68" s="29"/>
      <c r="FEO68" s="29"/>
      <c r="FEP68" s="29"/>
      <c r="FEQ68" s="29"/>
      <c r="FER68" s="29"/>
      <c r="FES68" s="29"/>
      <c r="FET68" s="29"/>
      <c r="FEU68" s="29"/>
      <c r="FEV68" s="29"/>
      <c r="FEW68" s="29"/>
      <c r="FEX68" s="29"/>
      <c r="FEY68" s="29"/>
      <c r="FEZ68" s="29"/>
      <c r="FFA68" s="29"/>
      <c r="FFB68" s="29"/>
      <c r="FFC68" s="29"/>
      <c r="FFD68" s="29"/>
      <c r="FFE68" s="29"/>
      <c r="FFF68" s="29"/>
      <c r="FFG68" s="29"/>
      <c r="FFH68" s="29"/>
      <c r="FFI68" s="29"/>
      <c r="FFJ68" s="29"/>
      <c r="FFK68" s="29"/>
      <c r="FFL68" s="29"/>
      <c r="FFM68" s="29"/>
      <c r="FFN68" s="29"/>
      <c r="FFO68" s="29"/>
      <c r="FFP68" s="29"/>
      <c r="FFQ68" s="29"/>
      <c r="FFR68" s="29"/>
      <c r="FFS68" s="29"/>
      <c r="FFT68" s="29"/>
      <c r="FFU68" s="29"/>
      <c r="FFV68" s="29"/>
      <c r="FFW68" s="29"/>
      <c r="FFX68" s="29"/>
      <c r="FFY68" s="29"/>
      <c r="FFZ68" s="29"/>
      <c r="FGA68" s="29"/>
      <c r="FGB68" s="29"/>
      <c r="FGC68" s="29"/>
      <c r="FGD68" s="29"/>
      <c r="FGE68" s="29"/>
      <c r="FGF68" s="29"/>
      <c r="FGG68" s="29"/>
      <c r="FGH68" s="29"/>
      <c r="FGI68" s="29"/>
      <c r="FGJ68" s="29"/>
      <c r="FGK68" s="29"/>
      <c r="FGL68" s="29"/>
      <c r="FGM68" s="29"/>
      <c r="FGN68" s="29"/>
      <c r="FGO68" s="29"/>
      <c r="FGP68" s="29"/>
      <c r="FGQ68" s="29"/>
      <c r="FGR68" s="29"/>
      <c r="FGS68" s="29"/>
      <c r="FGT68" s="29"/>
      <c r="FGU68" s="29"/>
      <c r="FGV68" s="29"/>
      <c r="FGW68" s="29"/>
      <c r="FGX68" s="29"/>
      <c r="FGY68" s="29"/>
      <c r="FGZ68" s="29"/>
      <c r="FHA68" s="29"/>
      <c r="FHB68" s="29"/>
      <c r="FHC68" s="29"/>
      <c r="FHD68" s="29"/>
      <c r="FHE68" s="29"/>
      <c r="FHF68" s="29"/>
      <c r="FHG68" s="29"/>
      <c r="FHH68" s="29"/>
      <c r="FHI68" s="29"/>
      <c r="FHJ68" s="29"/>
      <c r="FHK68" s="29"/>
      <c r="FHL68" s="29"/>
      <c r="FHM68" s="29"/>
      <c r="FHN68" s="29"/>
      <c r="FHO68" s="29"/>
      <c r="FHP68" s="29"/>
      <c r="FHQ68" s="29"/>
      <c r="FHR68" s="29"/>
      <c r="FHS68" s="29"/>
      <c r="FHT68" s="29"/>
      <c r="FHU68" s="29"/>
      <c r="FHV68" s="29"/>
      <c r="FHW68" s="29"/>
      <c r="FHX68" s="29"/>
      <c r="FHY68" s="29"/>
      <c r="FHZ68" s="29"/>
      <c r="FIA68" s="29"/>
      <c r="FIB68" s="29"/>
      <c r="FIC68" s="29"/>
      <c r="FID68" s="29"/>
      <c r="FIE68" s="29"/>
      <c r="FIF68" s="29"/>
      <c r="FIG68" s="29"/>
      <c r="FIH68" s="29"/>
      <c r="FII68" s="29"/>
      <c r="FIJ68" s="29"/>
      <c r="FIK68" s="29"/>
      <c r="FIL68" s="29"/>
      <c r="FIM68" s="29"/>
      <c r="FIN68" s="29"/>
      <c r="FIO68" s="29"/>
      <c r="FIP68" s="29"/>
      <c r="FIQ68" s="29"/>
      <c r="FIR68" s="29"/>
      <c r="FIS68" s="29"/>
      <c r="FIT68" s="29"/>
      <c r="FIU68" s="29"/>
      <c r="FIV68" s="29"/>
      <c r="FIW68" s="29"/>
      <c r="FIX68" s="29"/>
      <c r="FIY68" s="29"/>
      <c r="FIZ68" s="29"/>
      <c r="FJA68" s="29"/>
      <c r="FJB68" s="29"/>
      <c r="FJC68" s="29"/>
      <c r="FJD68" s="29"/>
      <c r="FJE68" s="29"/>
      <c r="FJF68" s="29"/>
      <c r="FJG68" s="29"/>
      <c r="FJH68" s="29"/>
      <c r="FJI68" s="29"/>
      <c r="FJJ68" s="29"/>
      <c r="FJK68" s="29"/>
      <c r="FJL68" s="29"/>
      <c r="FJM68" s="29"/>
      <c r="FJN68" s="29"/>
      <c r="FJO68" s="29"/>
      <c r="FJP68" s="29"/>
      <c r="FJQ68" s="29"/>
      <c r="FJR68" s="29"/>
      <c r="FJS68" s="29"/>
      <c r="FJT68" s="29"/>
      <c r="FJU68" s="29"/>
      <c r="FJV68" s="29"/>
      <c r="FJW68" s="29"/>
      <c r="FJX68" s="29"/>
      <c r="FJY68" s="29"/>
      <c r="FJZ68" s="29"/>
      <c r="FKA68" s="29"/>
      <c r="FKB68" s="29"/>
      <c r="FKC68" s="29"/>
      <c r="FKD68" s="29"/>
      <c r="FKE68" s="29"/>
      <c r="FKF68" s="29"/>
      <c r="FKG68" s="29"/>
      <c r="FKH68" s="29"/>
      <c r="FKI68" s="29"/>
      <c r="FKJ68" s="29"/>
      <c r="FKK68" s="29"/>
      <c r="FKL68" s="29"/>
      <c r="FKM68" s="29"/>
      <c r="FKN68" s="29"/>
      <c r="FKO68" s="29"/>
      <c r="FKP68" s="29"/>
      <c r="FKQ68" s="29"/>
      <c r="FKR68" s="29"/>
      <c r="FKS68" s="29"/>
      <c r="FKT68" s="29"/>
      <c r="FKU68" s="29"/>
      <c r="FKV68" s="29"/>
      <c r="FKW68" s="29"/>
      <c r="FKX68" s="29"/>
      <c r="FKY68" s="29"/>
      <c r="FKZ68" s="29"/>
      <c r="FLA68" s="29"/>
      <c r="FLB68" s="29"/>
      <c r="FLC68" s="29"/>
      <c r="FLD68" s="29"/>
      <c r="FLE68" s="29"/>
      <c r="FLF68" s="29"/>
      <c r="FLG68" s="29"/>
      <c r="FLH68" s="29"/>
      <c r="FLI68" s="29"/>
      <c r="FLJ68" s="29"/>
      <c r="FLK68" s="29"/>
      <c r="FLL68" s="29"/>
      <c r="FLM68" s="29"/>
      <c r="FLN68" s="29"/>
      <c r="FLO68" s="29"/>
      <c r="FLP68" s="29"/>
      <c r="FLQ68" s="29"/>
      <c r="FLR68" s="29"/>
      <c r="FLS68" s="29"/>
      <c r="FLT68" s="29"/>
      <c r="FLU68" s="29"/>
      <c r="FLV68" s="29"/>
      <c r="FLW68" s="29"/>
      <c r="FLX68" s="29"/>
      <c r="FLY68" s="29"/>
      <c r="FLZ68" s="29"/>
      <c r="FMA68" s="29"/>
      <c r="FMB68" s="29"/>
      <c r="FMC68" s="29"/>
      <c r="FMD68" s="29"/>
      <c r="FME68" s="29"/>
      <c r="FMF68" s="29"/>
      <c r="FMG68" s="29"/>
      <c r="FMH68" s="29"/>
      <c r="FMI68" s="29"/>
      <c r="FMJ68" s="29"/>
      <c r="FMK68" s="29"/>
      <c r="FML68" s="29"/>
      <c r="FMM68" s="29"/>
      <c r="FMN68" s="29"/>
      <c r="FMO68" s="29"/>
      <c r="FMP68" s="29"/>
      <c r="FMQ68" s="29"/>
      <c r="FMR68" s="29"/>
      <c r="FMS68" s="29"/>
      <c r="FMT68" s="29"/>
      <c r="FMU68" s="29"/>
      <c r="FMV68" s="29"/>
      <c r="FMW68" s="29"/>
      <c r="FMX68" s="29"/>
      <c r="FMY68" s="29"/>
      <c r="FMZ68" s="29"/>
      <c r="FNA68" s="29"/>
      <c r="FNB68" s="29"/>
      <c r="FNC68" s="29"/>
      <c r="FND68" s="29"/>
      <c r="FNE68" s="29"/>
      <c r="FNF68" s="29"/>
      <c r="FNG68" s="29"/>
      <c r="FNH68" s="29"/>
      <c r="FNI68" s="29"/>
      <c r="FNJ68" s="29"/>
      <c r="FNK68" s="29"/>
      <c r="FNL68" s="29"/>
      <c r="FNM68" s="29"/>
      <c r="FNN68" s="29"/>
      <c r="FNO68" s="29"/>
      <c r="FNP68" s="29"/>
      <c r="FNQ68" s="29"/>
      <c r="FNR68" s="29"/>
      <c r="FNS68" s="29"/>
      <c r="FNT68" s="29"/>
      <c r="FNU68" s="29"/>
      <c r="FNV68" s="29"/>
      <c r="FNW68" s="29"/>
      <c r="FNX68" s="29"/>
      <c r="FNY68" s="29"/>
      <c r="FNZ68" s="29"/>
      <c r="FOA68" s="29"/>
      <c r="FOB68" s="29"/>
      <c r="FOC68" s="29"/>
      <c r="FOD68" s="29"/>
      <c r="FOE68" s="29"/>
      <c r="FOF68" s="29"/>
      <c r="FOG68" s="29"/>
      <c r="FOH68" s="29"/>
      <c r="FOI68" s="29"/>
      <c r="FOJ68" s="29"/>
      <c r="FOK68" s="29"/>
      <c r="FOL68" s="29"/>
      <c r="FOM68" s="29"/>
      <c r="FON68" s="29"/>
      <c r="FOO68" s="29"/>
      <c r="FOP68" s="29"/>
      <c r="FOQ68" s="29"/>
      <c r="FOR68" s="29"/>
      <c r="FOS68" s="29"/>
      <c r="FOT68" s="29"/>
      <c r="FOU68" s="29"/>
      <c r="FOV68" s="29"/>
      <c r="FOW68" s="29"/>
      <c r="FOX68" s="29"/>
      <c r="FOY68" s="29"/>
      <c r="FOZ68" s="29"/>
      <c r="FPA68" s="29"/>
      <c r="FPB68" s="29"/>
      <c r="FPC68" s="29"/>
      <c r="FPD68" s="29"/>
      <c r="FPE68" s="29"/>
      <c r="FPF68" s="29"/>
      <c r="FPG68" s="29"/>
      <c r="FPH68" s="29"/>
      <c r="FPI68" s="29"/>
      <c r="FPJ68" s="29"/>
      <c r="FPK68" s="29"/>
      <c r="FPL68" s="29"/>
      <c r="FPM68" s="29"/>
      <c r="FPN68" s="29"/>
      <c r="FPO68" s="29"/>
      <c r="FPP68" s="29"/>
      <c r="FPQ68" s="29"/>
      <c r="FPR68" s="29"/>
      <c r="FPS68" s="29"/>
      <c r="FPT68" s="29"/>
      <c r="FPU68" s="29"/>
      <c r="FPV68" s="29"/>
      <c r="FPW68" s="29"/>
      <c r="FPX68" s="29"/>
      <c r="FPY68" s="29"/>
      <c r="FPZ68" s="29"/>
      <c r="FQA68" s="29"/>
      <c r="FQB68" s="29"/>
      <c r="FQC68" s="29"/>
      <c r="FQD68" s="29"/>
      <c r="FQE68" s="29"/>
      <c r="FQF68" s="29"/>
      <c r="FQG68" s="29"/>
      <c r="FQH68" s="29"/>
      <c r="FQI68" s="29"/>
      <c r="FQJ68" s="29"/>
      <c r="FQK68" s="29"/>
      <c r="FQL68" s="29"/>
      <c r="FQM68" s="29"/>
      <c r="FQN68" s="29"/>
      <c r="FQO68" s="29"/>
      <c r="FQP68" s="29"/>
      <c r="FQQ68" s="29"/>
      <c r="FQR68" s="29"/>
      <c r="FQS68" s="29"/>
      <c r="FQT68" s="29"/>
      <c r="FQU68" s="29"/>
      <c r="FQV68" s="29"/>
      <c r="FQW68" s="29"/>
      <c r="FQX68" s="29"/>
      <c r="FQY68" s="29"/>
      <c r="FQZ68" s="29"/>
      <c r="FRA68" s="29"/>
      <c r="FRB68" s="29"/>
      <c r="FRC68" s="29"/>
      <c r="FRD68" s="29"/>
      <c r="FRE68" s="29"/>
      <c r="FRF68" s="29"/>
      <c r="FRG68" s="29"/>
      <c r="FRH68" s="29"/>
      <c r="FRI68" s="29"/>
      <c r="FRJ68" s="29"/>
      <c r="FRK68" s="29"/>
      <c r="FRL68" s="29"/>
      <c r="FRM68" s="29"/>
      <c r="FRN68" s="29"/>
      <c r="FRO68" s="29"/>
      <c r="FRP68" s="29"/>
      <c r="FRQ68" s="29"/>
      <c r="FRR68" s="29"/>
      <c r="FRS68" s="29"/>
      <c r="FRT68" s="29"/>
      <c r="FRU68" s="29"/>
      <c r="FRV68" s="29"/>
      <c r="FRW68" s="29"/>
      <c r="FRX68" s="29"/>
      <c r="FRY68" s="29"/>
      <c r="FRZ68" s="29"/>
      <c r="FSA68" s="29"/>
      <c r="FSB68" s="29"/>
      <c r="FSC68" s="29"/>
      <c r="FSD68" s="29"/>
      <c r="FSE68" s="29"/>
      <c r="FSF68" s="29"/>
      <c r="FSG68" s="29"/>
      <c r="FSH68" s="29"/>
      <c r="FSI68" s="29"/>
      <c r="FSJ68" s="29"/>
      <c r="FSK68" s="29"/>
      <c r="FSL68" s="29"/>
      <c r="FSM68" s="29"/>
      <c r="FSN68" s="29"/>
      <c r="FSO68" s="29"/>
      <c r="FSP68" s="29"/>
      <c r="FSQ68" s="29"/>
      <c r="FSR68" s="29"/>
      <c r="FSS68" s="29"/>
      <c r="FST68" s="29"/>
      <c r="FSU68" s="29"/>
      <c r="FSV68" s="29"/>
      <c r="FSW68" s="29"/>
      <c r="FSX68" s="29"/>
      <c r="FSY68" s="29"/>
      <c r="FSZ68" s="29"/>
      <c r="FTA68" s="29"/>
      <c r="FTB68" s="29"/>
      <c r="FTC68" s="29"/>
      <c r="FTD68" s="29"/>
      <c r="FTE68" s="29"/>
      <c r="FTF68" s="29"/>
      <c r="FTG68" s="29"/>
      <c r="FTH68" s="29"/>
      <c r="FTI68" s="29"/>
      <c r="FTJ68" s="29"/>
      <c r="FTK68" s="29"/>
      <c r="FTL68" s="29"/>
      <c r="FTM68" s="29"/>
      <c r="FTN68" s="29"/>
      <c r="FTO68" s="29"/>
      <c r="FTP68" s="29"/>
      <c r="FTQ68" s="29"/>
      <c r="FTR68" s="29"/>
      <c r="FTS68" s="29"/>
      <c r="FTT68" s="29"/>
      <c r="FTU68" s="29"/>
      <c r="FTV68" s="29"/>
      <c r="FTW68" s="29"/>
      <c r="FTX68" s="29"/>
      <c r="FTY68" s="29"/>
      <c r="FTZ68" s="29"/>
      <c r="FUA68" s="29"/>
      <c r="FUB68" s="29"/>
      <c r="FUC68" s="29"/>
      <c r="FUD68" s="29"/>
      <c r="FUE68" s="29"/>
      <c r="FUF68" s="29"/>
      <c r="FUG68" s="29"/>
      <c r="FUH68" s="29"/>
      <c r="FUI68" s="29"/>
      <c r="FUJ68" s="29"/>
      <c r="FUK68" s="29"/>
      <c r="FUL68" s="29"/>
      <c r="FUM68" s="29"/>
      <c r="FUN68" s="29"/>
      <c r="FUO68" s="29"/>
      <c r="FUP68" s="29"/>
      <c r="FUQ68" s="29"/>
      <c r="FUR68" s="29"/>
      <c r="FUS68" s="29"/>
      <c r="FUT68" s="29"/>
      <c r="FUU68" s="29"/>
      <c r="FUV68" s="29"/>
      <c r="FUW68" s="29"/>
      <c r="FUX68" s="29"/>
      <c r="FUY68" s="29"/>
      <c r="FUZ68" s="29"/>
      <c r="FVA68" s="29"/>
      <c r="FVB68" s="29"/>
      <c r="FVC68" s="29"/>
      <c r="FVD68" s="29"/>
      <c r="FVE68" s="29"/>
      <c r="FVF68" s="29"/>
      <c r="FVG68" s="29"/>
      <c r="FVH68" s="29"/>
      <c r="FVI68" s="29"/>
      <c r="FVJ68" s="29"/>
      <c r="FVK68" s="29"/>
      <c r="FVL68" s="29"/>
      <c r="FVM68" s="29"/>
      <c r="FVN68" s="29"/>
      <c r="FVO68" s="29"/>
      <c r="FVP68" s="29"/>
      <c r="FVQ68" s="29"/>
      <c r="FVR68" s="29"/>
      <c r="FVS68" s="29"/>
      <c r="FVT68" s="29"/>
      <c r="FVU68" s="29"/>
      <c r="FVV68" s="29"/>
      <c r="FVW68" s="29"/>
      <c r="FVX68" s="29"/>
      <c r="FVY68" s="29"/>
      <c r="FVZ68" s="29"/>
      <c r="FWA68" s="29"/>
      <c r="FWB68" s="29"/>
      <c r="FWC68" s="29"/>
      <c r="FWD68" s="29"/>
      <c r="FWE68" s="29"/>
      <c r="FWF68" s="29"/>
      <c r="FWG68" s="29"/>
      <c r="FWH68" s="29"/>
      <c r="FWI68" s="29"/>
      <c r="FWJ68" s="29"/>
      <c r="FWK68" s="29"/>
      <c r="FWL68" s="29"/>
      <c r="FWM68" s="29"/>
      <c r="FWN68" s="29"/>
      <c r="FWO68" s="29"/>
      <c r="FWP68" s="29"/>
      <c r="FWQ68" s="29"/>
      <c r="FWR68" s="29"/>
      <c r="FWS68" s="29"/>
      <c r="FWT68" s="29"/>
      <c r="FWU68" s="29"/>
      <c r="FWV68" s="29"/>
      <c r="FWW68" s="29"/>
      <c r="FWX68" s="29"/>
      <c r="FWY68" s="29"/>
      <c r="FWZ68" s="29"/>
      <c r="FXA68" s="29"/>
      <c r="FXB68" s="29"/>
      <c r="FXC68" s="29"/>
      <c r="FXD68" s="29"/>
      <c r="FXE68" s="29"/>
      <c r="FXF68" s="29"/>
      <c r="FXG68" s="29"/>
      <c r="FXH68" s="29"/>
      <c r="FXI68" s="29"/>
      <c r="FXJ68" s="29"/>
      <c r="FXK68" s="29"/>
      <c r="FXL68" s="29"/>
      <c r="FXM68" s="29"/>
      <c r="FXN68" s="29"/>
      <c r="FXO68" s="29"/>
      <c r="FXP68" s="29"/>
      <c r="FXQ68" s="29"/>
      <c r="FXR68" s="29"/>
      <c r="FXS68" s="29"/>
      <c r="FXT68" s="29"/>
      <c r="FXU68" s="29"/>
      <c r="FXV68" s="29"/>
      <c r="FXW68" s="29"/>
      <c r="FXX68" s="29"/>
      <c r="FXY68" s="29"/>
      <c r="FXZ68" s="29"/>
      <c r="FYA68" s="29"/>
      <c r="FYB68" s="29"/>
      <c r="FYC68" s="29"/>
      <c r="FYD68" s="29"/>
      <c r="FYE68" s="29"/>
      <c r="FYF68" s="29"/>
      <c r="FYG68" s="29"/>
      <c r="FYH68" s="29"/>
      <c r="FYI68" s="29"/>
      <c r="FYJ68" s="29"/>
      <c r="FYK68" s="29"/>
      <c r="FYL68" s="29"/>
      <c r="FYM68" s="29"/>
      <c r="FYN68" s="29"/>
      <c r="FYO68" s="29"/>
      <c r="FYP68" s="29"/>
      <c r="FYQ68" s="29"/>
      <c r="FYR68" s="29"/>
      <c r="FYS68" s="29"/>
      <c r="FYT68" s="29"/>
      <c r="FYU68" s="29"/>
      <c r="FYV68" s="29"/>
      <c r="FYW68" s="29"/>
      <c r="FYX68" s="29"/>
      <c r="FYY68" s="29"/>
      <c r="FYZ68" s="29"/>
      <c r="FZA68" s="29"/>
      <c r="FZB68" s="29"/>
      <c r="FZC68" s="29"/>
      <c r="FZD68" s="29"/>
      <c r="FZE68" s="29"/>
      <c r="FZF68" s="29"/>
      <c r="FZG68" s="29"/>
      <c r="FZH68" s="29"/>
      <c r="FZI68" s="29"/>
      <c r="FZJ68" s="29"/>
      <c r="FZK68" s="29"/>
      <c r="FZL68" s="29"/>
      <c r="FZM68" s="29"/>
      <c r="FZN68" s="29"/>
      <c r="FZO68" s="29"/>
      <c r="FZP68" s="29"/>
      <c r="FZQ68" s="29"/>
      <c r="FZR68" s="29"/>
      <c r="FZS68" s="29"/>
      <c r="FZT68" s="29"/>
      <c r="FZU68" s="29"/>
      <c r="FZV68" s="29"/>
      <c r="FZW68" s="29"/>
      <c r="FZX68" s="29"/>
      <c r="FZY68" s="29"/>
      <c r="FZZ68" s="29"/>
      <c r="GAA68" s="29"/>
      <c r="GAB68" s="29"/>
      <c r="GAC68" s="29"/>
      <c r="GAD68" s="29"/>
      <c r="GAE68" s="29"/>
      <c r="GAF68" s="29"/>
      <c r="GAG68" s="29"/>
      <c r="GAH68" s="29"/>
      <c r="GAI68" s="29"/>
      <c r="GAJ68" s="29"/>
      <c r="GAK68" s="29"/>
      <c r="GAL68" s="29"/>
      <c r="GAM68" s="29"/>
      <c r="GAN68" s="29"/>
      <c r="GAO68" s="29"/>
      <c r="GAP68" s="29"/>
      <c r="GAQ68" s="29"/>
      <c r="GAR68" s="29"/>
      <c r="GAS68" s="29"/>
      <c r="GAT68" s="29"/>
      <c r="GAU68" s="29"/>
      <c r="GAV68" s="29"/>
      <c r="GAW68" s="29"/>
      <c r="GAX68" s="29"/>
      <c r="GAY68" s="29"/>
      <c r="GAZ68" s="29"/>
      <c r="GBA68" s="29"/>
      <c r="GBB68" s="29"/>
      <c r="GBC68" s="29"/>
      <c r="GBD68" s="29"/>
      <c r="GBE68" s="29"/>
      <c r="GBF68" s="29"/>
      <c r="GBG68" s="29"/>
      <c r="GBH68" s="29"/>
      <c r="GBI68" s="29"/>
      <c r="GBJ68" s="29"/>
      <c r="GBK68" s="29"/>
      <c r="GBL68" s="29"/>
      <c r="GBM68" s="29"/>
      <c r="GBN68" s="29"/>
      <c r="GBO68" s="29"/>
      <c r="GBP68" s="29"/>
      <c r="GBQ68" s="29"/>
      <c r="GBR68" s="29"/>
      <c r="GBS68" s="29"/>
      <c r="GBT68" s="29"/>
      <c r="GBU68" s="29"/>
      <c r="GBV68" s="29"/>
      <c r="GBW68" s="29"/>
      <c r="GBX68" s="29"/>
      <c r="GBY68" s="29"/>
      <c r="GBZ68" s="29"/>
      <c r="GCA68" s="29"/>
      <c r="GCB68" s="29"/>
      <c r="GCC68" s="29"/>
      <c r="GCD68" s="29"/>
      <c r="GCE68" s="29"/>
      <c r="GCF68" s="29"/>
      <c r="GCG68" s="29"/>
      <c r="GCH68" s="29"/>
      <c r="GCI68" s="29"/>
      <c r="GCJ68" s="29"/>
      <c r="GCK68" s="29"/>
      <c r="GCL68" s="29"/>
      <c r="GCM68" s="29"/>
      <c r="GCN68" s="29"/>
      <c r="GCO68" s="29"/>
      <c r="GCP68" s="29"/>
      <c r="GCQ68" s="29"/>
      <c r="GCR68" s="29"/>
      <c r="GCS68" s="29"/>
      <c r="GCT68" s="29"/>
      <c r="GCU68" s="29"/>
      <c r="GCV68" s="29"/>
      <c r="GCW68" s="29"/>
      <c r="GCX68" s="29"/>
      <c r="GCY68" s="29"/>
      <c r="GCZ68" s="29"/>
      <c r="GDA68" s="29"/>
      <c r="GDB68" s="29"/>
      <c r="GDC68" s="29"/>
      <c r="GDD68" s="29"/>
      <c r="GDE68" s="29"/>
      <c r="GDF68" s="29"/>
      <c r="GDG68" s="29"/>
      <c r="GDH68" s="29"/>
      <c r="GDI68" s="29"/>
      <c r="GDJ68" s="29"/>
      <c r="GDK68" s="29"/>
      <c r="GDL68" s="29"/>
      <c r="GDM68" s="29"/>
      <c r="GDN68" s="29"/>
      <c r="GDO68" s="29"/>
      <c r="GDP68" s="29"/>
      <c r="GDQ68" s="29"/>
      <c r="GDR68" s="29"/>
      <c r="GDS68" s="29"/>
      <c r="GDT68" s="29"/>
      <c r="GDU68" s="29"/>
      <c r="GDV68" s="29"/>
      <c r="GDW68" s="29"/>
      <c r="GDX68" s="29"/>
      <c r="GDY68" s="29"/>
      <c r="GDZ68" s="29"/>
      <c r="GEA68" s="29"/>
      <c r="GEB68" s="29"/>
      <c r="GEC68" s="29"/>
      <c r="GED68" s="29"/>
      <c r="GEE68" s="29"/>
      <c r="GEF68" s="29"/>
      <c r="GEG68" s="29"/>
      <c r="GEH68" s="29"/>
      <c r="GEI68" s="29"/>
      <c r="GEJ68" s="29"/>
      <c r="GEK68" s="29"/>
      <c r="GEL68" s="29"/>
      <c r="GEM68" s="29"/>
      <c r="GEN68" s="29"/>
      <c r="GEO68" s="29"/>
      <c r="GEP68" s="29"/>
      <c r="GEQ68" s="29"/>
      <c r="GER68" s="29"/>
      <c r="GES68" s="29"/>
      <c r="GET68" s="29"/>
      <c r="GEU68" s="29"/>
      <c r="GEV68" s="29"/>
      <c r="GEW68" s="29"/>
      <c r="GEX68" s="29"/>
      <c r="GEY68" s="29"/>
      <c r="GEZ68" s="29"/>
      <c r="GFA68" s="29"/>
      <c r="GFB68" s="29"/>
      <c r="GFC68" s="29"/>
      <c r="GFD68" s="29"/>
      <c r="GFE68" s="29"/>
      <c r="GFF68" s="29"/>
      <c r="GFG68" s="29"/>
      <c r="GFH68" s="29"/>
      <c r="GFI68" s="29"/>
      <c r="GFJ68" s="29"/>
      <c r="GFK68" s="29"/>
      <c r="GFL68" s="29"/>
      <c r="GFM68" s="29"/>
      <c r="GFN68" s="29"/>
      <c r="GFO68" s="29"/>
      <c r="GFP68" s="29"/>
      <c r="GFQ68" s="29"/>
      <c r="GFR68" s="29"/>
      <c r="GFS68" s="29"/>
      <c r="GFT68" s="29"/>
      <c r="GFU68" s="29"/>
      <c r="GFV68" s="29"/>
      <c r="GFW68" s="29"/>
      <c r="GFX68" s="29"/>
      <c r="GFY68" s="29"/>
      <c r="GFZ68" s="29"/>
      <c r="GGA68" s="29"/>
      <c r="GGB68" s="29"/>
      <c r="GGC68" s="29"/>
      <c r="GGD68" s="29"/>
      <c r="GGE68" s="29"/>
      <c r="GGF68" s="29"/>
      <c r="GGG68" s="29"/>
      <c r="GGH68" s="29"/>
      <c r="GGI68" s="29"/>
      <c r="GGJ68" s="29"/>
      <c r="GGK68" s="29"/>
      <c r="GGL68" s="29"/>
      <c r="GGM68" s="29"/>
      <c r="GGN68" s="29"/>
      <c r="GGO68" s="29"/>
      <c r="GGP68" s="29"/>
      <c r="GGQ68" s="29"/>
      <c r="GGR68" s="29"/>
      <c r="GGS68" s="29"/>
      <c r="GGT68" s="29"/>
      <c r="GGU68" s="29"/>
      <c r="GGV68" s="29"/>
      <c r="GGW68" s="29"/>
      <c r="GGX68" s="29"/>
      <c r="GGY68" s="29"/>
      <c r="GGZ68" s="29"/>
      <c r="GHA68" s="29"/>
      <c r="GHB68" s="29"/>
      <c r="GHC68" s="29"/>
      <c r="GHD68" s="29"/>
      <c r="GHE68" s="29"/>
      <c r="GHF68" s="29"/>
      <c r="GHG68" s="29"/>
      <c r="GHH68" s="29"/>
      <c r="GHI68" s="29"/>
      <c r="GHJ68" s="29"/>
      <c r="GHK68" s="29"/>
      <c r="GHL68" s="29"/>
      <c r="GHM68" s="29"/>
      <c r="GHN68" s="29"/>
      <c r="GHO68" s="29"/>
      <c r="GHP68" s="29"/>
      <c r="GHQ68" s="29"/>
      <c r="GHR68" s="29"/>
      <c r="GHS68" s="29"/>
      <c r="GHT68" s="29"/>
      <c r="GHU68" s="29"/>
      <c r="GHV68" s="29"/>
      <c r="GHW68" s="29"/>
      <c r="GHX68" s="29"/>
      <c r="GHY68" s="29"/>
      <c r="GHZ68" s="29"/>
      <c r="GIA68" s="29"/>
      <c r="GIB68" s="29"/>
      <c r="GIC68" s="29"/>
      <c r="GID68" s="29"/>
      <c r="GIE68" s="29"/>
      <c r="GIF68" s="29"/>
      <c r="GIG68" s="29"/>
      <c r="GIH68" s="29"/>
      <c r="GII68" s="29"/>
      <c r="GIJ68" s="29"/>
      <c r="GIK68" s="29"/>
      <c r="GIL68" s="29"/>
      <c r="GIM68" s="29"/>
      <c r="GIN68" s="29"/>
      <c r="GIO68" s="29"/>
      <c r="GIP68" s="29"/>
      <c r="GIQ68" s="29"/>
      <c r="GIR68" s="29"/>
      <c r="GIS68" s="29"/>
      <c r="GIT68" s="29"/>
      <c r="GIU68" s="29"/>
      <c r="GIV68" s="29"/>
      <c r="GIW68" s="29"/>
      <c r="GIX68" s="29"/>
      <c r="GIY68" s="29"/>
      <c r="GIZ68" s="29"/>
      <c r="GJA68" s="29"/>
      <c r="GJB68" s="29"/>
      <c r="GJC68" s="29"/>
      <c r="GJD68" s="29"/>
      <c r="GJE68" s="29"/>
      <c r="GJF68" s="29"/>
      <c r="GJG68" s="29"/>
      <c r="GJH68" s="29"/>
      <c r="GJI68" s="29"/>
      <c r="GJJ68" s="29"/>
      <c r="GJK68" s="29"/>
      <c r="GJL68" s="29"/>
      <c r="GJM68" s="29"/>
      <c r="GJN68" s="29"/>
      <c r="GJO68" s="29"/>
      <c r="GJP68" s="29"/>
      <c r="GJQ68" s="29"/>
      <c r="GJR68" s="29"/>
      <c r="GJS68" s="29"/>
      <c r="GJT68" s="29"/>
      <c r="GJU68" s="29"/>
      <c r="GJV68" s="29"/>
      <c r="GJW68" s="29"/>
      <c r="GJX68" s="29"/>
      <c r="GJY68" s="29"/>
      <c r="GJZ68" s="29"/>
      <c r="GKA68" s="29"/>
      <c r="GKB68" s="29"/>
      <c r="GKC68" s="29"/>
      <c r="GKD68" s="29"/>
      <c r="GKE68" s="29"/>
      <c r="GKF68" s="29"/>
      <c r="GKG68" s="29"/>
      <c r="GKH68" s="29"/>
      <c r="GKI68" s="29"/>
      <c r="GKJ68" s="29"/>
      <c r="GKK68" s="29"/>
      <c r="GKL68" s="29"/>
      <c r="GKM68" s="29"/>
      <c r="GKN68" s="29"/>
      <c r="GKO68" s="29"/>
      <c r="GKP68" s="29"/>
      <c r="GKQ68" s="29"/>
      <c r="GKR68" s="29"/>
      <c r="GKS68" s="29"/>
      <c r="GKT68" s="29"/>
      <c r="GKU68" s="29"/>
      <c r="GKV68" s="29"/>
      <c r="GKW68" s="29"/>
      <c r="GKX68" s="29"/>
      <c r="GKY68" s="29"/>
      <c r="GKZ68" s="29"/>
      <c r="GLA68" s="29"/>
      <c r="GLB68" s="29"/>
      <c r="GLC68" s="29"/>
      <c r="GLD68" s="29"/>
      <c r="GLE68" s="29"/>
      <c r="GLF68" s="29"/>
      <c r="GLG68" s="29"/>
      <c r="GLH68" s="29"/>
      <c r="GLI68" s="29"/>
      <c r="GLJ68" s="29"/>
      <c r="GLK68" s="29"/>
      <c r="GLL68" s="29"/>
      <c r="GLM68" s="29"/>
      <c r="GLN68" s="29"/>
      <c r="GLO68" s="29"/>
      <c r="GLP68" s="29"/>
      <c r="GLQ68" s="29"/>
      <c r="GLR68" s="29"/>
      <c r="GLS68" s="29"/>
      <c r="GLT68" s="29"/>
      <c r="GLU68" s="29"/>
      <c r="GLV68" s="29"/>
      <c r="GLW68" s="29"/>
      <c r="GLX68" s="29"/>
      <c r="GLY68" s="29"/>
      <c r="GLZ68" s="29"/>
      <c r="GMA68" s="29"/>
      <c r="GMB68" s="29"/>
      <c r="GMC68" s="29"/>
      <c r="GMD68" s="29"/>
      <c r="GME68" s="29"/>
      <c r="GMF68" s="29"/>
      <c r="GMG68" s="29"/>
      <c r="GMH68" s="29"/>
      <c r="GMI68" s="29"/>
      <c r="GMJ68" s="29"/>
      <c r="GMK68" s="29"/>
      <c r="GML68" s="29"/>
      <c r="GMM68" s="29"/>
      <c r="GMN68" s="29"/>
      <c r="GMO68" s="29"/>
      <c r="GMP68" s="29"/>
      <c r="GMQ68" s="29"/>
      <c r="GMR68" s="29"/>
      <c r="GMS68" s="29"/>
      <c r="GMT68" s="29"/>
      <c r="GMU68" s="29"/>
      <c r="GMV68" s="29"/>
      <c r="GMW68" s="29"/>
      <c r="GMX68" s="29"/>
      <c r="GMY68" s="29"/>
      <c r="GMZ68" s="29"/>
      <c r="GNA68" s="29"/>
      <c r="GNB68" s="29"/>
      <c r="GNC68" s="29"/>
      <c r="GND68" s="29"/>
      <c r="GNE68" s="29"/>
      <c r="GNF68" s="29"/>
      <c r="GNG68" s="29"/>
      <c r="GNH68" s="29"/>
      <c r="GNI68" s="29"/>
      <c r="GNJ68" s="29"/>
      <c r="GNK68" s="29"/>
      <c r="GNL68" s="29"/>
      <c r="GNM68" s="29"/>
      <c r="GNN68" s="29"/>
      <c r="GNO68" s="29"/>
      <c r="GNP68" s="29"/>
      <c r="GNQ68" s="29"/>
      <c r="GNR68" s="29"/>
      <c r="GNS68" s="29"/>
      <c r="GNT68" s="29"/>
      <c r="GNU68" s="29"/>
      <c r="GNV68" s="29"/>
      <c r="GNW68" s="29"/>
      <c r="GNX68" s="29"/>
      <c r="GNY68" s="29"/>
      <c r="GNZ68" s="29"/>
      <c r="GOA68" s="29"/>
      <c r="GOB68" s="29"/>
      <c r="GOC68" s="29"/>
      <c r="GOD68" s="29"/>
      <c r="GOE68" s="29"/>
      <c r="GOF68" s="29"/>
      <c r="GOG68" s="29"/>
      <c r="GOH68" s="29"/>
      <c r="GOI68" s="29"/>
      <c r="GOJ68" s="29"/>
      <c r="GOK68" s="29"/>
      <c r="GOL68" s="29"/>
      <c r="GOM68" s="29"/>
      <c r="GON68" s="29"/>
      <c r="GOO68" s="29"/>
      <c r="GOP68" s="29"/>
      <c r="GOQ68" s="29"/>
      <c r="GOR68" s="29"/>
      <c r="GOS68" s="29"/>
      <c r="GOT68" s="29"/>
      <c r="GOU68" s="29"/>
      <c r="GOV68" s="29"/>
      <c r="GOW68" s="29"/>
      <c r="GOX68" s="29"/>
      <c r="GOY68" s="29"/>
      <c r="GOZ68" s="29"/>
      <c r="GPA68" s="29"/>
      <c r="GPB68" s="29"/>
      <c r="GPC68" s="29"/>
      <c r="GPD68" s="29"/>
      <c r="GPE68" s="29"/>
      <c r="GPF68" s="29"/>
      <c r="GPG68" s="29"/>
      <c r="GPH68" s="29"/>
      <c r="GPI68" s="29"/>
      <c r="GPJ68" s="29"/>
      <c r="GPK68" s="29"/>
      <c r="GPL68" s="29"/>
      <c r="GPM68" s="29"/>
      <c r="GPN68" s="29"/>
      <c r="GPO68" s="29"/>
      <c r="GPP68" s="29"/>
      <c r="GPQ68" s="29"/>
      <c r="GPR68" s="29"/>
      <c r="GPS68" s="29"/>
      <c r="GPT68" s="29"/>
      <c r="GPU68" s="29"/>
      <c r="GPV68" s="29"/>
      <c r="GPW68" s="29"/>
      <c r="GPX68" s="29"/>
      <c r="GPY68" s="29"/>
      <c r="GPZ68" s="29"/>
      <c r="GQA68" s="29"/>
      <c r="GQB68" s="29"/>
      <c r="GQC68" s="29"/>
      <c r="GQD68" s="29"/>
      <c r="GQE68" s="29"/>
      <c r="GQF68" s="29"/>
      <c r="GQG68" s="29"/>
      <c r="GQH68" s="29"/>
      <c r="GQI68" s="29"/>
      <c r="GQJ68" s="29"/>
      <c r="GQK68" s="29"/>
      <c r="GQL68" s="29"/>
      <c r="GQM68" s="29"/>
      <c r="GQN68" s="29"/>
      <c r="GQO68" s="29"/>
      <c r="GQP68" s="29"/>
      <c r="GQQ68" s="29"/>
      <c r="GQR68" s="29"/>
      <c r="GQS68" s="29"/>
      <c r="GQT68" s="29"/>
      <c r="GQU68" s="29"/>
      <c r="GQV68" s="29"/>
      <c r="GQW68" s="29"/>
      <c r="GQX68" s="29"/>
      <c r="GQY68" s="29"/>
      <c r="GQZ68" s="29"/>
      <c r="GRA68" s="29"/>
      <c r="GRB68" s="29"/>
      <c r="GRC68" s="29"/>
      <c r="GRD68" s="29"/>
      <c r="GRE68" s="29"/>
      <c r="GRF68" s="29"/>
      <c r="GRG68" s="29"/>
      <c r="GRH68" s="29"/>
      <c r="GRI68" s="29"/>
      <c r="GRJ68" s="29"/>
      <c r="GRK68" s="29"/>
      <c r="GRL68" s="29"/>
      <c r="GRM68" s="29"/>
      <c r="GRN68" s="29"/>
      <c r="GRO68" s="29"/>
      <c r="GRP68" s="29"/>
      <c r="GRQ68" s="29"/>
      <c r="GRR68" s="29"/>
      <c r="GRS68" s="29"/>
      <c r="GRT68" s="29"/>
      <c r="GRU68" s="29"/>
      <c r="GRV68" s="29"/>
      <c r="GRW68" s="29"/>
      <c r="GRX68" s="29"/>
      <c r="GRY68" s="29"/>
      <c r="GRZ68" s="29"/>
      <c r="GSA68" s="29"/>
      <c r="GSB68" s="29"/>
      <c r="GSC68" s="29"/>
      <c r="GSD68" s="29"/>
      <c r="GSE68" s="29"/>
      <c r="GSF68" s="29"/>
      <c r="GSG68" s="29"/>
      <c r="GSH68" s="29"/>
      <c r="GSI68" s="29"/>
      <c r="GSJ68" s="29"/>
      <c r="GSK68" s="29"/>
      <c r="GSL68" s="29"/>
      <c r="GSM68" s="29"/>
      <c r="GSN68" s="29"/>
      <c r="GSO68" s="29"/>
      <c r="GSP68" s="29"/>
      <c r="GSQ68" s="29"/>
      <c r="GSR68" s="29"/>
      <c r="GSS68" s="29"/>
      <c r="GST68" s="29"/>
      <c r="GSU68" s="29"/>
      <c r="GSV68" s="29"/>
      <c r="GSW68" s="29"/>
      <c r="GSX68" s="29"/>
      <c r="GSY68" s="29"/>
      <c r="GSZ68" s="29"/>
      <c r="GTA68" s="29"/>
      <c r="GTB68" s="29"/>
      <c r="GTC68" s="29"/>
      <c r="GTD68" s="29"/>
      <c r="GTE68" s="29"/>
      <c r="GTF68" s="29"/>
      <c r="GTG68" s="29"/>
      <c r="GTH68" s="29"/>
      <c r="GTI68" s="29"/>
      <c r="GTJ68" s="29"/>
      <c r="GTK68" s="29"/>
      <c r="GTL68" s="29"/>
      <c r="GTM68" s="29"/>
      <c r="GTN68" s="29"/>
      <c r="GTO68" s="29"/>
      <c r="GTP68" s="29"/>
      <c r="GTQ68" s="29"/>
      <c r="GTR68" s="29"/>
      <c r="GTS68" s="29"/>
      <c r="GTT68" s="29"/>
      <c r="GTU68" s="29"/>
      <c r="GTV68" s="29"/>
      <c r="GTW68" s="29"/>
      <c r="GTX68" s="29"/>
      <c r="GTY68" s="29"/>
      <c r="GTZ68" s="29"/>
      <c r="GUA68" s="29"/>
      <c r="GUB68" s="29"/>
      <c r="GUC68" s="29"/>
      <c r="GUD68" s="29"/>
      <c r="GUE68" s="29"/>
      <c r="GUF68" s="29"/>
      <c r="GUG68" s="29"/>
      <c r="GUH68" s="29"/>
      <c r="GUI68" s="29"/>
      <c r="GUJ68" s="29"/>
      <c r="GUK68" s="29"/>
      <c r="GUL68" s="29"/>
      <c r="GUM68" s="29"/>
      <c r="GUN68" s="29"/>
      <c r="GUO68" s="29"/>
      <c r="GUP68" s="29"/>
      <c r="GUQ68" s="29"/>
      <c r="GUR68" s="29"/>
      <c r="GUS68" s="29"/>
      <c r="GUT68" s="29"/>
      <c r="GUU68" s="29"/>
      <c r="GUV68" s="29"/>
      <c r="GUW68" s="29"/>
      <c r="GUX68" s="29"/>
      <c r="GUY68" s="29"/>
      <c r="GUZ68" s="29"/>
      <c r="GVA68" s="29"/>
      <c r="GVB68" s="29"/>
      <c r="GVC68" s="29"/>
      <c r="GVD68" s="29"/>
      <c r="GVE68" s="29"/>
      <c r="GVF68" s="29"/>
      <c r="GVG68" s="29"/>
      <c r="GVH68" s="29"/>
      <c r="GVI68" s="29"/>
      <c r="GVJ68" s="29"/>
      <c r="GVK68" s="29"/>
      <c r="GVL68" s="29"/>
      <c r="GVM68" s="29"/>
      <c r="GVN68" s="29"/>
      <c r="GVO68" s="29"/>
      <c r="GVP68" s="29"/>
      <c r="GVQ68" s="29"/>
      <c r="GVR68" s="29"/>
      <c r="GVS68" s="29"/>
      <c r="GVT68" s="29"/>
      <c r="GVU68" s="29"/>
      <c r="GVV68" s="29"/>
      <c r="GVW68" s="29"/>
      <c r="GVX68" s="29"/>
      <c r="GVY68" s="29"/>
      <c r="GVZ68" s="29"/>
      <c r="GWA68" s="29"/>
      <c r="GWB68" s="29"/>
      <c r="GWC68" s="29"/>
      <c r="GWD68" s="29"/>
      <c r="GWE68" s="29"/>
      <c r="GWF68" s="29"/>
      <c r="GWG68" s="29"/>
      <c r="GWH68" s="29"/>
      <c r="GWI68" s="29"/>
      <c r="GWJ68" s="29"/>
      <c r="GWK68" s="29"/>
      <c r="GWL68" s="29"/>
      <c r="GWM68" s="29"/>
      <c r="GWN68" s="29"/>
      <c r="GWO68" s="29"/>
      <c r="GWP68" s="29"/>
      <c r="GWQ68" s="29"/>
      <c r="GWR68" s="29"/>
      <c r="GWS68" s="29"/>
      <c r="GWT68" s="29"/>
      <c r="GWU68" s="29"/>
      <c r="GWV68" s="29"/>
      <c r="GWW68" s="29"/>
      <c r="GWX68" s="29"/>
      <c r="GWY68" s="29"/>
      <c r="GWZ68" s="29"/>
      <c r="GXA68" s="29"/>
      <c r="GXB68" s="29"/>
      <c r="GXC68" s="29"/>
      <c r="GXD68" s="29"/>
      <c r="GXE68" s="29"/>
      <c r="GXF68" s="29"/>
      <c r="GXG68" s="29"/>
      <c r="GXH68" s="29"/>
      <c r="GXI68" s="29"/>
      <c r="GXJ68" s="29"/>
      <c r="GXK68" s="29"/>
      <c r="GXL68" s="29"/>
      <c r="GXM68" s="29"/>
      <c r="GXN68" s="29"/>
      <c r="GXO68" s="29"/>
      <c r="GXP68" s="29"/>
      <c r="GXQ68" s="29"/>
      <c r="GXR68" s="29"/>
      <c r="GXS68" s="29"/>
      <c r="GXT68" s="29"/>
      <c r="GXU68" s="29"/>
      <c r="GXV68" s="29"/>
      <c r="GXW68" s="29"/>
      <c r="GXX68" s="29"/>
      <c r="GXY68" s="29"/>
      <c r="GXZ68" s="29"/>
      <c r="GYA68" s="29"/>
      <c r="GYB68" s="29"/>
      <c r="GYC68" s="29"/>
      <c r="GYD68" s="29"/>
      <c r="GYE68" s="29"/>
      <c r="GYF68" s="29"/>
      <c r="GYG68" s="29"/>
      <c r="GYH68" s="29"/>
      <c r="GYI68" s="29"/>
      <c r="GYJ68" s="29"/>
      <c r="GYK68" s="29"/>
      <c r="GYL68" s="29"/>
      <c r="GYM68" s="29"/>
      <c r="GYN68" s="29"/>
      <c r="GYO68" s="29"/>
      <c r="GYP68" s="29"/>
      <c r="GYQ68" s="29"/>
      <c r="GYR68" s="29"/>
      <c r="GYS68" s="29"/>
      <c r="GYT68" s="29"/>
      <c r="GYU68" s="29"/>
      <c r="GYV68" s="29"/>
      <c r="GYW68" s="29"/>
      <c r="GYX68" s="29"/>
      <c r="GYY68" s="29"/>
      <c r="GYZ68" s="29"/>
      <c r="GZA68" s="29"/>
      <c r="GZB68" s="29"/>
      <c r="GZC68" s="29"/>
      <c r="GZD68" s="29"/>
      <c r="GZE68" s="29"/>
      <c r="GZF68" s="29"/>
      <c r="GZG68" s="29"/>
      <c r="GZH68" s="29"/>
      <c r="GZI68" s="29"/>
      <c r="GZJ68" s="29"/>
      <c r="GZK68" s="29"/>
      <c r="GZL68" s="29"/>
      <c r="GZM68" s="29"/>
      <c r="GZN68" s="29"/>
      <c r="GZO68" s="29"/>
      <c r="GZP68" s="29"/>
      <c r="GZQ68" s="29"/>
      <c r="GZR68" s="29"/>
      <c r="GZS68" s="29"/>
      <c r="GZT68" s="29"/>
      <c r="GZU68" s="29"/>
      <c r="GZV68" s="29"/>
      <c r="GZW68" s="29"/>
      <c r="GZX68" s="29"/>
      <c r="GZY68" s="29"/>
      <c r="GZZ68" s="29"/>
      <c r="HAA68" s="29"/>
      <c r="HAB68" s="29"/>
      <c r="HAC68" s="29"/>
      <c r="HAD68" s="29"/>
      <c r="HAE68" s="29"/>
      <c r="HAF68" s="29"/>
      <c r="HAG68" s="29"/>
      <c r="HAH68" s="29"/>
      <c r="HAI68" s="29"/>
      <c r="HAJ68" s="29"/>
      <c r="HAK68" s="29"/>
      <c r="HAL68" s="29"/>
      <c r="HAM68" s="29"/>
      <c r="HAN68" s="29"/>
      <c r="HAO68" s="29"/>
      <c r="HAP68" s="29"/>
      <c r="HAQ68" s="29"/>
      <c r="HAR68" s="29"/>
      <c r="HAS68" s="29"/>
      <c r="HAT68" s="29"/>
      <c r="HAU68" s="29"/>
      <c r="HAV68" s="29"/>
      <c r="HAW68" s="29"/>
      <c r="HAX68" s="29"/>
      <c r="HAY68" s="29"/>
      <c r="HAZ68" s="29"/>
      <c r="HBA68" s="29"/>
      <c r="HBB68" s="29"/>
      <c r="HBC68" s="29"/>
      <c r="HBD68" s="29"/>
      <c r="HBE68" s="29"/>
      <c r="HBF68" s="29"/>
      <c r="HBG68" s="29"/>
      <c r="HBH68" s="29"/>
      <c r="HBI68" s="29"/>
      <c r="HBJ68" s="29"/>
      <c r="HBK68" s="29"/>
      <c r="HBL68" s="29"/>
      <c r="HBM68" s="29"/>
      <c r="HBN68" s="29"/>
      <c r="HBO68" s="29"/>
      <c r="HBP68" s="29"/>
      <c r="HBQ68" s="29"/>
      <c r="HBR68" s="29"/>
      <c r="HBS68" s="29"/>
      <c r="HBT68" s="29"/>
      <c r="HBU68" s="29"/>
      <c r="HBV68" s="29"/>
      <c r="HBW68" s="29"/>
      <c r="HBX68" s="29"/>
      <c r="HBY68" s="29"/>
      <c r="HBZ68" s="29"/>
      <c r="HCA68" s="29"/>
      <c r="HCB68" s="29"/>
      <c r="HCC68" s="29"/>
      <c r="HCD68" s="29"/>
      <c r="HCE68" s="29"/>
      <c r="HCF68" s="29"/>
      <c r="HCG68" s="29"/>
      <c r="HCH68" s="29"/>
      <c r="HCI68" s="29"/>
      <c r="HCJ68" s="29"/>
      <c r="HCK68" s="29"/>
      <c r="HCL68" s="29"/>
      <c r="HCM68" s="29"/>
      <c r="HCN68" s="29"/>
      <c r="HCO68" s="29"/>
      <c r="HCP68" s="29"/>
      <c r="HCQ68" s="29"/>
      <c r="HCR68" s="29"/>
      <c r="HCS68" s="29"/>
      <c r="HCT68" s="29"/>
      <c r="HCU68" s="29"/>
      <c r="HCV68" s="29"/>
      <c r="HCW68" s="29"/>
      <c r="HCX68" s="29"/>
      <c r="HCY68" s="29"/>
      <c r="HCZ68" s="29"/>
      <c r="HDA68" s="29"/>
      <c r="HDB68" s="29"/>
      <c r="HDC68" s="29"/>
      <c r="HDD68" s="29"/>
      <c r="HDE68" s="29"/>
      <c r="HDF68" s="29"/>
      <c r="HDG68" s="29"/>
      <c r="HDH68" s="29"/>
      <c r="HDI68" s="29"/>
      <c r="HDJ68" s="29"/>
      <c r="HDK68" s="29"/>
      <c r="HDL68" s="29"/>
      <c r="HDM68" s="29"/>
      <c r="HDN68" s="29"/>
      <c r="HDO68" s="29"/>
      <c r="HDP68" s="29"/>
      <c r="HDQ68" s="29"/>
      <c r="HDR68" s="29"/>
      <c r="HDS68" s="29"/>
      <c r="HDT68" s="29"/>
      <c r="HDU68" s="29"/>
      <c r="HDV68" s="29"/>
      <c r="HDW68" s="29"/>
      <c r="HDX68" s="29"/>
      <c r="HDY68" s="29"/>
      <c r="HDZ68" s="29"/>
      <c r="HEA68" s="29"/>
      <c r="HEB68" s="29"/>
      <c r="HEC68" s="29"/>
      <c r="HED68" s="29"/>
      <c r="HEE68" s="29"/>
      <c r="HEF68" s="29"/>
      <c r="HEG68" s="29"/>
      <c r="HEH68" s="29"/>
      <c r="HEI68" s="29"/>
      <c r="HEJ68" s="29"/>
      <c r="HEK68" s="29"/>
      <c r="HEL68" s="29"/>
      <c r="HEM68" s="29"/>
      <c r="HEN68" s="29"/>
      <c r="HEO68" s="29"/>
      <c r="HEP68" s="29"/>
      <c r="HEQ68" s="29"/>
      <c r="HER68" s="29"/>
      <c r="HES68" s="29"/>
      <c r="HET68" s="29"/>
      <c r="HEU68" s="29"/>
      <c r="HEV68" s="29"/>
      <c r="HEW68" s="29"/>
      <c r="HEX68" s="29"/>
      <c r="HEY68" s="29"/>
      <c r="HEZ68" s="29"/>
      <c r="HFA68" s="29"/>
      <c r="HFB68" s="29"/>
      <c r="HFC68" s="29"/>
      <c r="HFD68" s="29"/>
      <c r="HFE68" s="29"/>
      <c r="HFF68" s="29"/>
      <c r="HFG68" s="29"/>
      <c r="HFH68" s="29"/>
      <c r="HFI68" s="29"/>
      <c r="HFJ68" s="29"/>
      <c r="HFK68" s="29"/>
      <c r="HFL68" s="29"/>
      <c r="HFM68" s="29"/>
      <c r="HFN68" s="29"/>
      <c r="HFO68" s="29"/>
      <c r="HFP68" s="29"/>
      <c r="HFQ68" s="29"/>
      <c r="HFR68" s="29"/>
      <c r="HFS68" s="29"/>
      <c r="HFT68" s="29"/>
      <c r="HFU68" s="29"/>
      <c r="HFV68" s="29"/>
      <c r="HFW68" s="29"/>
      <c r="HFX68" s="29"/>
      <c r="HFY68" s="29"/>
      <c r="HFZ68" s="29"/>
      <c r="HGA68" s="29"/>
      <c r="HGB68" s="29"/>
      <c r="HGC68" s="29"/>
      <c r="HGD68" s="29"/>
      <c r="HGE68" s="29"/>
      <c r="HGF68" s="29"/>
      <c r="HGG68" s="29"/>
      <c r="HGH68" s="29"/>
      <c r="HGI68" s="29"/>
      <c r="HGJ68" s="29"/>
      <c r="HGK68" s="29"/>
      <c r="HGL68" s="29"/>
      <c r="HGM68" s="29"/>
      <c r="HGN68" s="29"/>
      <c r="HGO68" s="29"/>
      <c r="HGP68" s="29"/>
      <c r="HGQ68" s="29"/>
      <c r="HGR68" s="29"/>
      <c r="HGS68" s="29"/>
      <c r="HGT68" s="29"/>
      <c r="HGU68" s="29"/>
      <c r="HGV68" s="29"/>
      <c r="HGW68" s="29"/>
      <c r="HGX68" s="29"/>
      <c r="HGY68" s="29"/>
      <c r="HGZ68" s="29"/>
      <c r="HHA68" s="29"/>
      <c r="HHB68" s="29"/>
      <c r="HHC68" s="29"/>
      <c r="HHD68" s="29"/>
      <c r="HHE68" s="29"/>
      <c r="HHF68" s="29"/>
      <c r="HHG68" s="29"/>
      <c r="HHH68" s="29"/>
      <c r="HHI68" s="29"/>
      <c r="HHJ68" s="29"/>
      <c r="HHK68" s="29"/>
      <c r="HHL68" s="29"/>
      <c r="HHM68" s="29"/>
      <c r="HHN68" s="29"/>
      <c r="HHO68" s="29"/>
      <c r="HHP68" s="29"/>
      <c r="HHQ68" s="29"/>
      <c r="HHR68" s="29"/>
      <c r="HHS68" s="29"/>
      <c r="HHT68" s="29"/>
      <c r="HHU68" s="29"/>
      <c r="HHV68" s="29"/>
      <c r="HHW68" s="29"/>
      <c r="HHX68" s="29"/>
      <c r="HHY68" s="29"/>
      <c r="HHZ68" s="29"/>
      <c r="HIA68" s="29"/>
      <c r="HIB68" s="29"/>
      <c r="HIC68" s="29"/>
      <c r="HID68" s="29"/>
      <c r="HIE68" s="29"/>
      <c r="HIF68" s="29"/>
      <c r="HIG68" s="29"/>
      <c r="HIH68" s="29"/>
      <c r="HII68" s="29"/>
      <c r="HIJ68" s="29"/>
      <c r="HIK68" s="29"/>
      <c r="HIL68" s="29"/>
      <c r="HIM68" s="29"/>
      <c r="HIN68" s="29"/>
      <c r="HIO68" s="29"/>
      <c r="HIP68" s="29"/>
      <c r="HIQ68" s="29"/>
      <c r="HIR68" s="29"/>
      <c r="HIS68" s="29"/>
      <c r="HIT68" s="29"/>
      <c r="HIU68" s="29"/>
      <c r="HIV68" s="29"/>
      <c r="HIW68" s="29"/>
      <c r="HIX68" s="29"/>
      <c r="HIY68" s="29"/>
      <c r="HIZ68" s="29"/>
      <c r="HJA68" s="29"/>
      <c r="HJB68" s="29"/>
      <c r="HJC68" s="29"/>
      <c r="HJD68" s="29"/>
      <c r="HJE68" s="29"/>
      <c r="HJF68" s="29"/>
      <c r="HJG68" s="29"/>
      <c r="HJH68" s="29"/>
      <c r="HJI68" s="29"/>
      <c r="HJJ68" s="29"/>
      <c r="HJK68" s="29"/>
      <c r="HJL68" s="29"/>
      <c r="HJM68" s="29"/>
      <c r="HJN68" s="29"/>
      <c r="HJO68" s="29"/>
      <c r="HJP68" s="29"/>
      <c r="HJQ68" s="29"/>
      <c r="HJR68" s="29"/>
      <c r="HJS68" s="29"/>
      <c r="HJT68" s="29"/>
      <c r="HJU68" s="29"/>
      <c r="HJV68" s="29"/>
      <c r="HJW68" s="29"/>
      <c r="HJX68" s="29"/>
      <c r="HJY68" s="29"/>
      <c r="HJZ68" s="29"/>
      <c r="HKA68" s="29"/>
      <c r="HKB68" s="29"/>
      <c r="HKC68" s="29"/>
      <c r="HKD68" s="29"/>
      <c r="HKE68" s="29"/>
      <c r="HKF68" s="29"/>
      <c r="HKG68" s="29"/>
      <c r="HKH68" s="29"/>
      <c r="HKI68" s="29"/>
      <c r="HKJ68" s="29"/>
      <c r="HKK68" s="29"/>
      <c r="HKL68" s="29"/>
      <c r="HKM68" s="29"/>
      <c r="HKN68" s="29"/>
      <c r="HKO68" s="29"/>
      <c r="HKP68" s="29"/>
      <c r="HKQ68" s="29"/>
      <c r="HKR68" s="29"/>
      <c r="HKS68" s="29"/>
      <c r="HKT68" s="29"/>
      <c r="HKU68" s="29"/>
      <c r="HKV68" s="29"/>
      <c r="HKW68" s="29"/>
      <c r="HKX68" s="29"/>
      <c r="HKY68" s="29"/>
      <c r="HKZ68" s="29"/>
      <c r="HLA68" s="29"/>
      <c r="HLB68" s="29"/>
      <c r="HLC68" s="29"/>
      <c r="HLD68" s="29"/>
      <c r="HLE68" s="29"/>
      <c r="HLF68" s="29"/>
      <c r="HLG68" s="29"/>
      <c r="HLH68" s="29"/>
      <c r="HLI68" s="29"/>
      <c r="HLJ68" s="29"/>
      <c r="HLK68" s="29"/>
      <c r="HLL68" s="29"/>
      <c r="HLM68" s="29"/>
      <c r="HLN68" s="29"/>
      <c r="HLO68" s="29"/>
      <c r="HLP68" s="29"/>
      <c r="HLQ68" s="29"/>
      <c r="HLR68" s="29"/>
      <c r="HLS68" s="29"/>
      <c r="HLT68" s="29"/>
      <c r="HLU68" s="29"/>
      <c r="HLV68" s="29"/>
      <c r="HLW68" s="29"/>
      <c r="HLX68" s="29"/>
      <c r="HLY68" s="29"/>
      <c r="HLZ68" s="29"/>
      <c r="HMA68" s="29"/>
      <c r="HMB68" s="29"/>
      <c r="HMC68" s="29"/>
      <c r="HMD68" s="29"/>
      <c r="HME68" s="29"/>
      <c r="HMF68" s="29"/>
      <c r="HMG68" s="29"/>
      <c r="HMH68" s="29"/>
      <c r="HMI68" s="29"/>
      <c r="HMJ68" s="29"/>
      <c r="HMK68" s="29"/>
      <c r="HML68" s="29"/>
      <c r="HMM68" s="29"/>
      <c r="HMN68" s="29"/>
      <c r="HMO68" s="29"/>
      <c r="HMP68" s="29"/>
      <c r="HMQ68" s="29"/>
      <c r="HMR68" s="29"/>
      <c r="HMS68" s="29"/>
      <c r="HMT68" s="29"/>
      <c r="HMU68" s="29"/>
      <c r="HMV68" s="29"/>
      <c r="HMW68" s="29"/>
      <c r="HMX68" s="29"/>
      <c r="HMY68" s="29"/>
      <c r="HMZ68" s="29"/>
      <c r="HNA68" s="29"/>
      <c r="HNB68" s="29"/>
      <c r="HNC68" s="29"/>
      <c r="HND68" s="29"/>
      <c r="HNE68" s="29"/>
      <c r="HNF68" s="29"/>
      <c r="HNG68" s="29"/>
      <c r="HNH68" s="29"/>
      <c r="HNI68" s="29"/>
      <c r="HNJ68" s="29"/>
      <c r="HNK68" s="29"/>
      <c r="HNL68" s="29"/>
      <c r="HNM68" s="29"/>
      <c r="HNN68" s="29"/>
      <c r="HNO68" s="29"/>
      <c r="HNP68" s="29"/>
      <c r="HNQ68" s="29"/>
      <c r="HNR68" s="29"/>
      <c r="HNS68" s="29"/>
      <c r="HNT68" s="29"/>
      <c r="HNU68" s="29"/>
      <c r="HNV68" s="29"/>
      <c r="HNW68" s="29"/>
      <c r="HNX68" s="29"/>
      <c r="HNY68" s="29"/>
      <c r="HNZ68" s="29"/>
      <c r="HOA68" s="29"/>
      <c r="HOB68" s="29"/>
      <c r="HOC68" s="29"/>
      <c r="HOD68" s="29"/>
      <c r="HOE68" s="29"/>
      <c r="HOF68" s="29"/>
      <c r="HOG68" s="29"/>
      <c r="HOH68" s="29"/>
      <c r="HOI68" s="29"/>
      <c r="HOJ68" s="29"/>
      <c r="HOK68" s="29"/>
      <c r="HOL68" s="29"/>
      <c r="HOM68" s="29"/>
      <c r="HON68" s="29"/>
      <c r="HOO68" s="29"/>
      <c r="HOP68" s="29"/>
      <c r="HOQ68" s="29"/>
      <c r="HOR68" s="29"/>
      <c r="HOS68" s="29"/>
      <c r="HOT68" s="29"/>
      <c r="HOU68" s="29"/>
      <c r="HOV68" s="29"/>
      <c r="HOW68" s="29"/>
      <c r="HOX68" s="29"/>
      <c r="HOY68" s="29"/>
      <c r="HOZ68" s="29"/>
      <c r="HPA68" s="29"/>
      <c r="HPB68" s="29"/>
      <c r="HPC68" s="29"/>
      <c r="HPD68" s="29"/>
      <c r="HPE68" s="29"/>
      <c r="HPF68" s="29"/>
      <c r="HPG68" s="29"/>
      <c r="HPH68" s="29"/>
      <c r="HPI68" s="29"/>
      <c r="HPJ68" s="29"/>
      <c r="HPK68" s="29"/>
      <c r="HPL68" s="29"/>
      <c r="HPM68" s="29"/>
      <c r="HPN68" s="29"/>
      <c r="HPO68" s="29"/>
      <c r="HPP68" s="29"/>
      <c r="HPQ68" s="29"/>
      <c r="HPR68" s="29"/>
      <c r="HPS68" s="29"/>
      <c r="HPT68" s="29"/>
      <c r="HPU68" s="29"/>
      <c r="HPV68" s="29"/>
      <c r="HPW68" s="29"/>
      <c r="HPX68" s="29"/>
      <c r="HPY68" s="29"/>
      <c r="HPZ68" s="29"/>
      <c r="HQA68" s="29"/>
      <c r="HQB68" s="29"/>
      <c r="HQC68" s="29"/>
      <c r="HQD68" s="29"/>
      <c r="HQE68" s="29"/>
      <c r="HQF68" s="29"/>
      <c r="HQG68" s="29"/>
      <c r="HQH68" s="29"/>
      <c r="HQI68" s="29"/>
      <c r="HQJ68" s="29"/>
      <c r="HQK68" s="29"/>
      <c r="HQL68" s="29"/>
      <c r="HQM68" s="29"/>
      <c r="HQN68" s="29"/>
      <c r="HQO68" s="29"/>
      <c r="HQP68" s="29"/>
      <c r="HQQ68" s="29"/>
      <c r="HQR68" s="29"/>
      <c r="HQS68" s="29"/>
      <c r="HQT68" s="29"/>
      <c r="HQU68" s="29"/>
      <c r="HQV68" s="29"/>
      <c r="HQW68" s="29"/>
      <c r="HQX68" s="29"/>
      <c r="HQY68" s="29"/>
      <c r="HQZ68" s="29"/>
      <c r="HRA68" s="29"/>
      <c r="HRB68" s="29"/>
      <c r="HRC68" s="29"/>
      <c r="HRD68" s="29"/>
      <c r="HRE68" s="29"/>
      <c r="HRF68" s="29"/>
      <c r="HRG68" s="29"/>
      <c r="HRH68" s="29"/>
      <c r="HRI68" s="29"/>
      <c r="HRJ68" s="29"/>
      <c r="HRK68" s="29"/>
      <c r="HRL68" s="29"/>
      <c r="HRM68" s="29"/>
      <c r="HRN68" s="29"/>
      <c r="HRO68" s="29"/>
      <c r="HRP68" s="29"/>
      <c r="HRQ68" s="29"/>
      <c r="HRR68" s="29"/>
      <c r="HRS68" s="29"/>
      <c r="HRT68" s="29"/>
      <c r="HRU68" s="29"/>
      <c r="HRV68" s="29"/>
      <c r="HRW68" s="29"/>
      <c r="HRX68" s="29"/>
      <c r="HRY68" s="29"/>
      <c r="HRZ68" s="29"/>
      <c r="HSA68" s="29"/>
      <c r="HSB68" s="29"/>
      <c r="HSC68" s="29"/>
      <c r="HSD68" s="29"/>
      <c r="HSE68" s="29"/>
      <c r="HSF68" s="29"/>
      <c r="HSG68" s="29"/>
      <c r="HSH68" s="29"/>
      <c r="HSI68" s="29"/>
      <c r="HSJ68" s="29"/>
      <c r="HSK68" s="29"/>
      <c r="HSL68" s="29"/>
      <c r="HSM68" s="29"/>
      <c r="HSN68" s="29"/>
      <c r="HSO68" s="29"/>
      <c r="HSP68" s="29"/>
      <c r="HSQ68" s="29"/>
      <c r="HSR68" s="29"/>
      <c r="HSS68" s="29"/>
      <c r="HST68" s="29"/>
      <c r="HSU68" s="29"/>
      <c r="HSV68" s="29"/>
      <c r="HSW68" s="29"/>
      <c r="HSX68" s="29"/>
      <c r="HSY68" s="29"/>
      <c r="HSZ68" s="29"/>
      <c r="HTA68" s="29"/>
      <c r="HTB68" s="29"/>
      <c r="HTC68" s="29"/>
      <c r="HTD68" s="29"/>
      <c r="HTE68" s="29"/>
      <c r="HTF68" s="29"/>
      <c r="HTG68" s="29"/>
      <c r="HTH68" s="29"/>
      <c r="HTI68" s="29"/>
      <c r="HTJ68" s="29"/>
      <c r="HTK68" s="29"/>
      <c r="HTL68" s="29"/>
      <c r="HTM68" s="29"/>
      <c r="HTN68" s="29"/>
      <c r="HTO68" s="29"/>
      <c r="HTP68" s="29"/>
      <c r="HTQ68" s="29"/>
      <c r="HTR68" s="29"/>
      <c r="HTS68" s="29"/>
      <c r="HTT68" s="29"/>
      <c r="HTU68" s="29"/>
      <c r="HTV68" s="29"/>
      <c r="HTW68" s="29"/>
      <c r="HTX68" s="29"/>
      <c r="HTY68" s="29"/>
      <c r="HTZ68" s="29"/>
      <c r="HUA68" s="29"/>
      <c r="HUB68" s="29"/>
      <c r="HUC68" s="29"/>
      <c r="HUD68" s="29"/>
      <c r="HUE68" s="29"/>
      <c r="HUF68" s="29"/>
      <c r="HUG68" s="29"/>
      <c r="HUH68" s="29"/>
      <c r="HUI68" s="29"/>
      <c r="HUJ68" s="29"/>
      <c r="HUK68" s="29"/>
      <c r="HUL68" s="29"/>
      <c r="HUM68" s="29"/>
      <c r="HUN68" s="29"/>
      <c r="HUO68" s="29"/>
      <c r="HUP68" s="29"/>
      <c r="HUQ68" s="29"/>
      <c r="HUR68" s="29"/>
      <c r="HUS68" s="29"/>
      <c r="HUT68" s="29"/>
      <c r="HUU68" s="29"/>
      <c r="HUV68" s="29"/>
      <c r="HUW68" s="29"/>
      <c r="HUX68" s="29"/>
      <c r="HUY68" s="29"/>
      <c r="HUZ68" s="29"/>
      <c r="HVA68" s="29"/>
      <c r="HVB68" s="29"/>
      <c r="HVC68" s="29"/>
      <c r="HVD68" s="29"/>
      <c r="HVE68" s="29"/>
      <c r="HVF68" s="29"/>
      <c r="HVG68" s="29"/>
      <c r="HVH68" s="29"/>
      <c r="HVI68" s="29"/>
      <c r="HVJ68" s="29"/>
      <c r="HVK68" s="29"/>
      <c r="HVL68" s="29"/>
      <c r="HVM68" s="29"/>
      <c r="HVN68" s="29"/>
      <c r="HVO68" s="29"/>
      <c r="HVP68" s="29"/>
      <c r="HVQ68" s="29"/>
      <c r="HVR68" s="29"/>
      <c r="HVS68" s="29"/>
      <c r="HVT68" s="29"/>
      <c r="HVU68" s="29"/>
      <c r="HVV68" s="29"/>
      <c r="HVW68" s="29"/>
      <c r="HVX68" s="29"/>
      <c r="HVY68" s="29"/>
      <c r="HVZ68" s="29"/>
      <c r="HWA68" s="29"/>
      <c r="HWB68" s="29"/>
      <c r="HWC68" s="29"/>
      <c r="HWD68" s="29"/>
      <c r="HWE68" s="29"/>
      <c r="HWF68" s="29"/>
      <c r="HWG68" s="29"/>
      <c r="HWH68" s="29"/>
      <c r="HWI68" s="29"/>
      <c r="HWJ68" s="29"/>
      <c r="HWK68" s="29"/>
      <c r="HWL68" s="29"/>
      <c r="HWM68" s="29"/>
      <c r="HWN68" s="29"/>
      <c r="HWO68" s="29"/>
      <c r="HWP68" s="29"/>
      <c r="HWQ68" s="29"/>
      <c r="HWR68" s="29"/>
      <c r="HWS68" s="29"/>
      <c r="HWT68" s="29"/>
      <c r="HWU68" s="29"/>
      <c r="HWV68" s="29"/>
      <c r="HWW68" s="29"/>
      <c r="HWX68" s="29"/>
      <c r="HWY68" s="29"/>
      <c r="HWZ68" s="29"/>
      <c r="HXA68" s="29"/>
      <c r="HXB68" s="29"/>
      <c r="HXC68" s="29"/>
      <c r="HXD68" s="29"/>
      <c r="HXE68" s="29"/>
      <c r="HXF68" s="29"/>
      <c r="HXG68" s="29"/>
      <c r="HXH68" s="29"/>
      <c r="HXI68" s="29"/>
      <c r="HXJ68" s="29"/>
      <c r="HXK68" s="29"/>
      <c r="HXL68" s="29"/>
      <c r="HXM68" s="29"/>
      <c r="HXN68" s="29"/>
      <c r="HXO68" s="29"/>
      <c r="HXP68" s="29"/>
      <c r="HXQ68" s="29"/>
      <c r="HXR68" s="29"/>
      <c r="HXS68" s="29"/>
      <c r="HXT68" s="29"/>
      <c r="HXU68" s="29"/>
      <c r="HXV68" s="29"/>
      <c r="HXW68" s="29"/>
      <c r="HXX68" s="29"/>
      <c r="HXY68" s="29"/>
      <c r="HXZ68" s="29"/>
      <c r="HYA68" s="29"/>
      <c r="HYB68" s="29"/>
      <c r="HYC68" s="29"/>
      <c r="HYD68" s="29"/>
      <c r="HYE68" s="29"/>
      <c r="HYF68" s="29"/>
      <c r="HYG68" s="29"/>
      <c r="HYH68" s="29"/>
      <c r="HYI68" s="29"/>
      <c r="HYJ68" s="29"/>
      <c r="HYK68" s="29"/>
      <c r="HYL68" s="29"/>
      <c r="HYM68" s="29"/>
      <c r="HYN68" s="29"/>
      <c r="HYO68" s="29"/>
      <c r="HYP68" s="29"/>
      <c r="HYQ68" s="29"/>
      <c r="HYR68" s="29"/>
      <c r="HYS68" s="29"/>
      <c r="HYT68" s="29"/>
      <c r="HYU68" s="29"/>
      <c r="HYV68" s="29"/>
      <c r="HYW68" s="29"/>
      <c r="HYX68" s="29"/>
      <c r="HYY68" s="29"/>
      <c r="HYZ68" s="29"/>
      <c r="HZA68" s="29"/>
      <c r="HZB68" s="29"/>
      <c r="HZC68" s="29"/>
      <c r="HZD68" s="29"/>
      <c r="HZE68" s="29"/>
      <c r="HZF68" s="29"/>
      <c r="HZG68" s="29"/>
      <c r="HZH68" s="29"/>
      <c r="HZI68" s="29"/>
      <c r="HZJ68" s="29"/>
      <c r="HZK68" s="29"/>
      <c r="HZL68" s="29"/>
      <c r="HZM68" s="29"/>
      <c r="HZN68" s="29"/>
      <c r="HZO68" s="29"/>
      <c r="HZP68" s="29"/>
      <c r="HZQ68" s="29"/>
      <c r="HZR68" s="29"/>
      <c r="HZS68" s="29"/>
      <c r="HZT68" s="29"/>
      <c r="HZU68" s="29"/>
      <c r="HZV68" s="29"/>
      <c r="HZW68" s="29"/>
      <c r="HZX68" s="29"/>
      <c r="HZY68" s="29"/>
      <c r="HZZ68" s="29"/>
      <c r="IAA68" s="29"/>
      <c r="IAB68" s="29"/>
      <c r="IAC68" s="29"/>
      <c r="IAD68" s="29"/>
      <c r="IAE68" s="29"/>
      <c r="IAF68" s="29"/>
      <c r="IAG68" s="29"/>
      <c r="IAH68" s="29"/>
      <c r="IAI68" s="29"/>
      <c r="IAJ68" s="29"/>
      <c r="IAK68" s="29"/>
      <c r="IAL68" s="29"/>
      <c r="IAM68" s="29"/>
      <c r="IAN68" s="29"/>
      <c r="IAO68" s="29"/>
      <c r="IAP68" s="29"/>
      <c r="IAQ68" s="29"/>
      <c r="IAR68" s="29"/>
      <c r="IAS68" s="29"/>
      <c r="IAT68" s="29"/>
      <c r="IAU68" s="29"/>
      <c r="IAV68" s="29"/>
      <c r="IAW68" s="29"/>
      <c r="IAX68" s="29"/>
      <c r="IAY68" s="29"/>
      <c r="IAZ68" s="29"/>
      <c r="IBA68" s="29"/>
      <c r="IBB68" s="29"/>
      <c r="IBC68" s="29"/>
      <c r="IBD68" s="29"/>
      <c r="IBE68" s="29"/>
      <c r="IBF68" s="29"/>
      <c r="IBG68" s="29"/>
      <c r="IBH68" s="29"/>
      <c r="IBI68" s="29"/>
      <c r="IBJ68" s="29"/>
      <c r="IBK68" s="29"/>
      <c r="IBL68" s="29"/>
      <c r="IBM68" s="29"/>
      <c r="IBN68" s="29"/>
      <c r="IBO68" s="29"/>
      <c r="IBP68" s="29"/>
      <c r="IBQ68" s="29"/>
      <c r="IBR68" s="29"/>
      <c r="IBS68" s="29"/>
      <c r="IBT68" s="29"/>
      <c r="IBU68" s="29"/>
      <c r="IBV68" s="29"/>
      <c r="IBW68" s="29"/>
      <c r="IBX68" s="29"/>
      <c r="IBY68" s="29"/>
      <c r="IBZ68" s="29"/>
      <c r="ICA68" s="29"/>
      <c r="ICB68" s="29"/>
      <c r="ICC68" s="29"/>
      <c r="ICD68" s="29"/>
      <c r="ICE68" s="29"/>
      <c r="ICF68" s="29"/>
      <c r="ICG68" s="29"/>
      <c r="ICH68" s="29"/>
      <c r="ICI68" s="29"/>
      <c r="ICJ68" s="29"/>
      <c r="ICK68" s="29"/>
      <c r="ICL68" s="29"/>
      <c r="ICM68" s="29"/>
      <c r="ICN68" s="29"/>
      <c r="ICO68" s="29"/>
      <c r="ICP68" s="29"/>
      <c r="ICQ68" s="29"/>
      <c r="ICR68" s="29"/>
      <c r="ICS68" s="29"/>
      <c r="ICT68" s="29"/>
      <c r="ICU68" s="29"/>
      <c r="ICV68" s="29"/>
      <c r="ICW68" s="29"/>
      <c r="ICX68" s="29"/>
      <c r="ICY68" s="29"/>
      <c r="ICZ68" s="29"/>
      <c r="IDA68" s="29"/>
      <c r="IDB68" s="29"/>
      <c r="IDC68" s="29"/>
      <c r="IDD68" s="29"/>
      <c r="IDE68" s="29"/>
      <c r="IDF68" s="29"/>
      <c r="IDG68" s="29"/>
      <c r="IDH68" s="29"/>
      <c r="IDI68" s="29"/>
      <c r="IDJ68" s="29"/>
      <c r="IDK68" s="29"/>
      <c r="IDL68" s="29"/>
      <c r="IDM68" s="29"/>
      <c r="IDN68" s="29"/>
      <c r="IDO68" s="29"/>
      <c r="IDP68" s="29"/>
      <c r="IDQ68" s="29"/>
      <c r="IDR68" s="29"/>
      <c r="IDS68" s="29"/>
      <c r="IDT68" s="29"/>
      <c r="IDU68" s="29"/>
      <c r="IDV68" s="29"/>
      <c r="IDW68" s="29"/>
      <c r="IDX68" s="29"/>
      <c r="IDY68" s="29"/>
      <c r="IDZ68" s="29"/>
      <c r="IEA68" s="29"/>
      <c r="IEB68" s="29"/>
      <c r="IEC68" s="29"/>
      <c r="IED68" s="29"/>
      <c r="IEE68" s="29"/>
      <c r="IEF68" s="29"/>
      <c r="IEG68" s="29"/>
      <c r="IEH68" s="29"/>
      <c r="IEI68" s="29"/>
      <c r="IEJ68" s="29"/>
      <c r="IEK68" s="29"/>
      <c r="IEL68" s="29"/>
      <c r="IEM68" s="29"/>
      <c r="IEN68" s="29"/>
      <c r="IEO68" s="29"/>
      <c r="IEP68" s="29"/>
      <c r="IEQ68" s="29"/>
      <c r="IER68" s="29"/>
      <c r="IES68" s="29"/>
      <c r="IET68" s="29"/>
      <c r="IEU68" s="29"/>
      <c r="IEV68" s="29"/>
      <c r="IEW68" s="29"/>
      <c r="IEX68" s="29"/>
      <c r="IEY68" s="29"/>
      <c r="IEZ68" s="29"/>
      <c r="IFA68" s="29"/>
      <c r="IFB68" s="29"/>
      <c r="IFC68" s="29"/>
      <c r="IFD68" s="29"/>
      <c r="IFE68" s="29"/>
      <c r="IFF68" s="29"/>
      <c r="IFG68" s="29"/>
      <c r="IFH68" s="29"/>
      <c r="IFI68" s="29"/>
      <c r="IFJ68" s="29"/>
      <c r="IFK68" s="29"/>
      <c r="IFL68" s="29"/>
      <c r="IFM68" s="29"/>
      <c r="IFN68" s="29"/>
      <c r="IFO68" s="29"/>
      <c r="IFP68" s="29"/>
      <c r="IFQ68" s="29"/>
      <c r="IFR68" s="29"/>
      <c r="IFS68" s="29"/>
      <c r="IFT68" s="29"/>
      <c r="IFU68" s="29"/>
      <c r="IFV68" s="29"/>
      <c r="IFW68" s="29"/>
      <c r="IFX68" s="29"/>
      <c r="IFY68" s="29"/>
      <c r="IFZ68" s="29"/>
      <c r="IGA68" s="29"/>
      <c r="IGB68" s="29"/>
      <c r="IGC68" s="29"/>
      <c r="IGD68" s="29"/>
      <c r="IGE68" s="29"/>
      <c r="IGF68" s="29"/>
      <c r="IGG68" s="29"/>
      <c r="IGH68" s="29"/>
      <c r="IGI68" s="29"/>
      <c r="IGJ68" s="29"/>
      <c r="IGK68" s="29"/>
      <c r="IGL68" s="29"/>
      <c r="IGM68" s="29"/>
      <c r="IGN68" s="29"/>
      <c r="IGO68" s="29"/>
      <c r="IGP68" s="29"/>
      <c r="IGQ68" s="29"/>
      <c r="IGR68" s="29"/>
      <c r="IGS68" s="29"/>
      <c r="IGT68" s="29"/>
      <c r="IGU68" s="29"/>
      <c r="IGV68" s="29"/>
      <c r="IGW68" s="29"/>
      <c r="IGX68" s="29"/>
      <c r="IGY68" s="29"/>
      <c r="IGZ68" s="29"/>
      <c r="IHA68" s="29"/>
      <c r="IHB68" s="29"/>
      <c r="IHC68" s="29"/>
      <c r="IHD68" s="29"/>
      <c r="IHE68" s="29"/>
      <c r="IHF68" s="29"/>
      <c r="IHG68" s="29"/>
      <c r="IHH68" s="29"/>
      <c r="IHI68" s="29"/>
      <c r="IHJ68" s="29"/>
      <c r="IHK68" s="29"/>
      <c r="IHL68" s="29"/>
      <c r="IHM68" s="29"/>
      <c r="IHN68" s="29"/>
      <c r="IHO68" s="29"/>
      <c r="IHP68" s="29"/>
      <c r="IHQ68" s="29"/>
      <c r="IHR68" s="29"/>
      <c r="IHS68" s="29"/>
      <c r="IHT68" s="29"/>
      <c r="IHU68" s="29"/>
      <c r="IHV68" s="29"/>
      <c r="IHW68" s="29"/>
      <c r="IHX68" s="29"/>
      <c r="IHY68" s="29"/>
      <c r="IHZ68" s="29"/>
      <c r="IIA68" s="29"/>
      <c r="IIB68" s="29"/>
      <c r="IIC68" s="29"/>
      <c r="IID68" s="29"/>
      <c r="IIE68" s="29"/>
      <c r="IIF68" s="29"/>
      <c r="IIG68" s="29"/>
      <c r="IIH68" s="29"/>
      <c r="III68" s="29"/>
      <c r="IIJ68" s="29"/>
      <c r="IIK68" s="29"/>
      <c r="IIL68" s="29"/>
      <c r="IIM68" s="29"/>
      <c r="IIN68" s="29"/>
      <c r="IIO68" s="29"/>
      <c r="IIP68" s="29"/>
      <c r="IIQ68" s="29"/>
      <c r="IIR68" s="29"/>
      <c r="IIS68" s="29"/>
      <c r="IIT68" s="29"/>
      <c r="IIU68" s="29"/>
      <c r="IIV68" s="29"/>
      <c r="IIW68" s="29"/>
      <c r="IIX68" s="29"/>
      <c r="IIY68" s="29"/>
      <c r="IIZ68" s="29"/>
      <c r="IJA68" s="29"/>
      <c r="IJB68" s="29"/>
      <c r="IJC68" s="29"/>
      <c r="IJD68" s="29"/>
      <c r="IJE68" s="29"/>
      <c r="IJF68" s="29"/>
      <c r="IJG68" s="29"/>
      <c r="IJH68" s="29"/>
      <c r="IJI68" s="29"/>
      <c r="IJJ68" s="29"/>
      <c r="IJK68" s="29"/>
      <c r="IJL68" s="29"/>
      <c r="IJM68" s="29"/>
      <c r="IJN68" s="29"/>
      <c r="IJO68" s="29"/>
      <c r="IJP68" s="29"/>
      <c r="IJQ68" s="29"/>
      <c r="IJR68" s="29"/>
      <c r="IJS68" s="29"/>
      <c r="IJT68" s="29"/>
      <c r="IJU68" s="29"/>
      <c r="IJV68" s="29"/>
      <c r="IJW68" s="29"/>
      <c r="IJX68" s="29"/>
      <c r="IJY68" s="29"/>
      <c r="IJZ68" s="29"/>
      <c r="IKA68" s="29"/>
      <c r="IKB68" s="29"/>
      <c r="IKC68" s="29"/>
      <c r="IKD68" s="29"/>
      <c r="IKE68" s="29"/>
      <c r="IKF68" s="29"/>
      <c r="IKG68" s="29"/>
      <c r="IKH68" s="29"/>
      <c r="IKI68" s="29"/>
      <c r="IKJ68" s="29"/>
      <c r="IKK68" s="29"/>
      <c r="IKL68" s="29"/>
      <c r="IKM68" s="29"/>
      <c r="IKN68" s="29"/>
      <c r="IKO68" s="29"/>
      <c r="IKP68" s="29"/>
      <c r="IKQ68" s="29"/>
      <c r="IKR68" s="29"/>
      <c r="IKS68" s="29"/>
      <c r="IKT68" s="29"/>
      <c r="IKU68" s="29"/>
      <c r="IKV68" s="29"/>
      <c r="IKW68" s="29"/>
      <c r="IKX68" s="29"/>
      <c r="IKY68" s="29"/>
      <c r="IKZ68" s="29"/>
      <c r="ILA68" s="29"/>
      <c r="ILB68" s="29"/>
      <c r="ILC68" s="29"/>
      <c r="ILD68" s="29"/>
      <c r="ILE68" s="29"/>
      <c r="ILF68" s="29"/>
      <c r="ILG68" s="29"/>
      <c r="ILH68" s="29"/>
      <c r="ILI68" s="29"/>
      <c r="ILJ68" s="29"/>
      <c r="ILK68" s="29"/>
      <c r="ILL68" s="29"/>
      <c r="ILM68" s="29"/>
      <c r="ILN68" s="29"/>
      <c r="ILO68" s="29"/>
      <c r="ILP68" s="29"/>
      <c r="ILQ68" s="29"/>
      <c r="ILR68" s="29"/>
      <c r="ILS68" s="29"/>
      <c r="ILT68" s="29"/>
      <c r="ILU68" s="29"/>
      <c r="ILV68" s="29"/>
      <c r="ILW68" s="29"/>
      <c r="ILX68" s="29"/>
      <c r="ILY68" s="29"/>
      <c r="ILZ68" s="29"/>
      <c r="IMA68" s="29"/>
      <c r="IMB68" s="29"/>
      <c r="IMC68" s="29"/>
      <c r="IMD68" s="29"/>
      <c r="IME68" s="29"/>
      <c r="IMF68" s="29"/>
      <c r="IMG68" s="29"/>
      <c r="IMH68" s="29"/>
      <c r="IMI68" s="29"/>
      <c r="IMJ68" s="29"/>
      <c r="IMK68" s="29"/>
      <c r="IML68" s="29"/>
      <c r="IMM68" s="29"/>
      <c r="IMN68" s="29"/>
      <c r="IMO68" s="29"/>
      <c r="IMP68" s="29"/>
      <c r="IMQ68" s="29"/>
      <c r="IMR68" s="29"/>
      <c r="IMS68" s="29"/>
      <c r="IMT68" s="29"/>
      <c r="IMU68" s="29"/>
      <c r="IMV68" s="29"/>
      <c r="IMW68" s="29"/>
      <c r="IMX68" s="29"/>
      <c r="IMY68" s="29"/>
      <c r="IMZ68" s="29"/>
      <c r="INA68" s="29"/>
      <c r="INB68" s="29"/>
      <c r="INC68" s="29"/>
      <c r="IND68" s="29"/>
      <c r="INE68" s="29"/>
      <c r="INF68" s="29"/>
      <c r="ING68" s="29"/>
      <c r="INH68" s="29"/>
      <c r="INI68" s="29"/>
      <c r="INJ68" s="29"/>
      <c r="INK68" s="29"/>
      <c r="INL68" s="29"/>
      <c r="INM68" s="29"/>
      <c r="INN68" s="29"/>
      <c r="INO68" s="29"/>
      <c r="INP68" s="29"/>
      <c r="INQ68" s="29"/>
      <c r="INR68" s="29"/>
      <c r="INS68" s="29"/>
      <c r="INT68" s="29"/>
      <c r="INU68" s="29"/>
      <c r="INV68" s="29"/>
      <c r="INW68" s="29"/>
      <c r="INX68" s="29"/>
      <c r="INY68" s="29"/>
      <c r="INZ68" s="29"/>
      <c r="IOA68" s="29"/>
      <c r="IOB68" s="29"/>
      <c r="IOC68" s="29"/>
      <c r="IOD68" s="29"/>
      <c r="IOE68" s="29"/>
      <c r="IOF68" s="29"/>
      <c r="IOG68" s="29"/>
      <c r="IOH68" s="29"/>
      <c r="IOI68" s="29"/>
      <c r="IOJ68" s="29"/>
      <c r="IOK68" s="29"/>
      <c r="IOL68" s="29"/>
      <c r="IOM68" s="29"/>
      <c r="ION68" s="29"/>
      <c r="IOO68" s="29"/>
      <c r="IOP68" s="29"/>
      <c r="IOQ68" s="29"/>
      <c r="IOR68" s="29"/>
      <c r="IOS68" s="29"/>
      <c r="IOT68" s="29"/>
      <c r="IOU68" s="29"/>
      <c r="IOV68" s="29"/>
      <c r="IOW68" s="29"/>
      <c r="IOX68" s="29"/>
      <c r="IOY68" s="29"/>
      <c r="IOZ68" s="29"/>
      <c r="IPA68" s="29"/>
      <c r="IPB68" s="29"/>
      <c r="IPC68" s="29"/>
      <c r="IPD68" s="29"/>
      <c r="IPE68" s="29"/>
      <c r="IPF68" s="29"/>
      <c r="IPG68" s="29"/>
      <c r="IPH68" s="29"/>
      <c r="IPI68" s="29"/>
      <c r="IPJ68" s="29"/>
      <c r="IPK68" s="29"/>
      <c r="IPL68" s="29"/>
      <c r="IPM68" s="29"/>
      <c r="IPN68" s="29"/>
      <c r="IPO68" s="29"/>
      <c r="IPP68" s="29"/>
      <c r="IPQ68" s="29"/>
      <c r="IPR68" s="29"/>
      <c r="IPS68" s="29"/>
      <c r="IPT68" s="29"/>
      <c r="IPU68" s="29"/>
      <c r="IPV68" s="29"/>
      <c r="IPW68" s="29"/>
      <c r="IPX68" s="29"/>
      <c r="IPY68" s="29"/>
      <c r="IPZ68" s="29"/>
      <c r="IQA68" s="29"/>
      <c r="IQB68" s="29"/>
      <c r="IQC68" s="29"/>
      <c r="IQD68" s="29"/>
      <c r="IQE68" s="29"/>
      <c r="IQF68" s="29"/>
      <c r="IQG68" s="29"/>
      <c r="IQH68" s="29"/>
      <c r="IQI68" s="29"/>
      <c r="IQJ68" s="29"/>
      <c r="IQK68" s="29"/>
      <c r="IQL68" s="29"/>
      <c r="IQM68" s="29"/>
      <c r="IQN68" s="29"/>
      <c r="IQO68" s="29"/>
      <c r="IQP68" s="29"/>
      <c r="IQQ68" s="29"/>
      <c r="IQR68" s="29"/>
      <c r="IQS68" s="29"/>
      <c r="IQT68" s="29"/>
      <c r="IQU68" s="29"/>
      <c r="IQV68" s="29"/>
      <c r="IQW68" s="29"/>
      <c r="IQX68" s="29"/>
      <c r="IQY68" s="29"/>
      <c r="IQZ68" s="29"/>
      <c r="IRA68" s="29"/>
      <c r="IRB68" s="29"/>
      <c r="IRC68" s="29"/>
      <c r="IRD68" s="29"/>
      <c r="IRE68" s="29"/>
      <c r="IRF68" s="29"/>
      <c r="IRG68" s="29"/>
      <c r="IRH68" s="29"/>
      <c r="IRI68" s="29"/>
      <c r="IRJ68" s="29"/>
      <c r="IRK68" s="29"/>
      <c r="IRL68" s="29"/>
      <c r="IRM68" s="29"/>
      <c r="IRN68" s="29"/>
      <c r="IRO68" s="29"/>
      <c r="IRP68" s="29"/>
      <c r="IRQ68" s="29"/>
      <c r="IRR68" s="29"/>
      <c r="IRS68" s="29"/>
      <c r="IRT68" s="29"/>
      <c r="IRU68" s="29"/>
      <c r="IRV68" s="29"/>
      <c r="IRW68" s="29"/>
      <c r="IRX68" s="29"/>
      <c r="IRY68" s="29"/>
      <c r="IRZ68" s="29"/>
      <c r="ISA68" s="29"/>
      <c r="ISB68" s="29"/>
      <c r="ISC68" s="29"/>
      <c r="ISD68" s="29"/>
      <c r="ISE68" s="29"/>
      <c r="ISF68" s="29"/>
      <c r="ISG68" s="29"/>
      <c r="ISH68" s="29"/>
      <c r="ISI68" s="29"/>
      <c r="ISJ68" s="29"/>
      <c r="ISK68" s="29"/>
      <c r="ISL68" s="29"/>
      <c r="ISM68" s="29"/>
      <c r="ISN68" s="29"/>
      <c r="ISO68" s="29"/>
      <c r="ISP68" s="29"/>
      <c r="ISQ68" s="29"/>
      <c r="ISR68" s="29"/>
      <c r="ISS68" s="29"/>
      <c r="IST68" s="29"/>
      <c r="ISU68" s="29"/>
      <c r="ISV68" s="29"/>
      <c r="ISW68" s="29"/>
      <c r="ISX68" s="29"/>
      <c r="ISY68" s="29"/>
      <c r="ISZ68" s="29"/>
      <c r="ITA68" s="29"/>
      <c r="ITB68" s="29"/>
      <c r="ITC68" s="29"/>
      <c r="ITD68" s="29"/>
      <c r="ITE68" s="29"/>
      <c r="ITF68" s="29"/>
      <c r="ITG68" s="29"/>
      <c r="ITH68" s="29"/>
      <c r="ITI68" s="29"/>
      <c r="ITJ68" s="29"/>
      <c r="ITK68" s="29"/>
      <c r="ITL68" s="29"/>
      <c r="ITM68" s="29"/>
      <c r="ITN68" s="29"/>
      <c r="ITO68" s="29"/>
      <c r="ITP68" s="29"/>
      <c r="ITQ68" s="29"/>
      <c r="ITR68" s="29"/>
      <c r="ITS68" s="29"/>
      <c r="ITT68" s="29"/>
      <c r="ITU68" s="29"/>
      <c r="ITV68" s="29"/>
      <c r="ITW68" s="29"/>
      <c r="ITX68" s="29"/>
      <c r="ITY68" s="29"/>
      <c r="ITZ68" s="29"/>
      <c r="IUA68" s="29"/>
      <c r="IUB68" s="29"/>
      <c r="IUC68" s="29"/>
      <c r="IUD68" s="29"/>
      <c r="IUE68" s="29"/>
      <c r="IUF68" s="29"/>
      <c r="IUG68" s="29"/>
      <c r="IUH68" s="29"/>
      <c r="IUI68" s="29"/>
      <c r="IUJ68" s="29"/>
      <c r="IUK68" s="29"/>
      <c r="IUL68" s="29"/>
      <c r="IUM68" s="29"/>
      <c r="IUN68" s="29"/>
      <c r="IUO68" s="29"/>
      <c r="IUP68" s="29"/>
      <c r="IUQ68" s="29"/>
      <c r="IUR68" s="29"/>
      <c r="IUS68" s="29"/>
      <c r="IUT68" s="29"/>
      <c r="IUU68" s="29"/>
      <c r="IUV68" s="29"/>
      <c r="IUW68" s="29"/>
      <c r="IUX68" s="29"/>
      <c r="IUY68" s="29"/>
      <c r="IUZ68" s="29"/>
      <c r="IVA68" s="29"/>
      <c r="IVB68" s="29"/>
      <c r="IVC68" s="29"/>
      <c r="IVD68" s="29"/>
      <c r="IVE68" s="29"/>
      <c r="IVF68" s="29"/>
      <c r="IVG68" s="29"/>
      <c r="IVH68" s="29"/>
      <c r="IVI68" s="29"/>
      <c r="IVJ68" s="29"/>
      <c r="IVK68" s="29"/>
      <c r="IVL68" s="29"/>
      <c r="IVM68" s="29"/>
      <c r="IVN68" s="29"/>
      <c r="IVO68" s="29"/>
      <c r="IVP68" s="29"/>
      <c r="IVQ68" s="29"/>
      <c r="IVR68" s="29"/>
      <c r="IVS68" s="29"/>
      <c r="IVT68" s="29"/>
      <c r="IVU68" s="29"/>
      <c r="IVV68" s="29"/>
      <c r="IVW68" s="29"/>
      <c r="IVX68" s="29"/>
      <c r="IVY68" s="29"/>
      <c r="IVZ68" s="29"/>
      <c r="IWA68" s="29"/>
      <c r="IWB68" s="29"/>
      <c r="IWC68" s="29"/>
      <c r="IWD68" s="29"/>
      <c r="IWE68" s="29"/>
      <c r="IWF68" s="29"/>
      <c r="IWG68" s="29"/>
      <c r="IWH68" s="29"/>
      <c r="IWI68" s="29"/>
      <c r="IWJ68" s="29"/>
      <c r="IWK68" s="29"/>
      <c r="IWL68" s="29"/>
      <c r="IWM68" s="29"/>
      <c r="IWN68" s="29"/>
      <c r="IWO68" s="29"/>
      <c r="IWP68" s="29"/>
      <c r="IWQ68" s="29"/>
      <c r="IWR68" s="29"/>
      <c r="IWS68" s="29"/>
      <c r="IWT68" s="29"/>
      <c r="IWU68" s="29"/>
      <c r="IWV68" s="29"/>
      <c r="IWW68" s="29"/>
      <c r="IWX68" s="29"/>
      <c r="IWY68" s="29"/>
      <c r="IWZ68" s="29"/>
      <c r="IXA68" s="29"/>
      <c r="IXB68" s="29"/>
      <c r="IXC68" s="29"/>
      <c r="IXD68" s="29"/>
      <c r="IXE68" s="29"/>
      <c r="IXF68" s="29"/>
      <c r="IXG68" s="29"/>
      <c r="IXH68" s="29"/>
      <c r="IXI68" s="29"/>
      <c r="IXJ68" s="29"/>
      <c r="IXK68" s="29"/>
      <c r="IXL68" s="29"/>
      <c r="IXM68" s="29"/>
      <c r="IXN68" s="29"/>
      <c r="IXO68" s="29"/>
      <c r="IXP68" s="29"/>
      <c r="IXQ68" s="29"/>
      <c r="IXR68" s="29"/>
      <c r="IXS68" s="29"/>
      <c r="IXT68" s="29"/>
      <c r="IXU68" s="29"/>
      <c r="IXV68" s="29"/>
      <c r="IXW68" s="29"/>
      <c r="IXX68" s="29"/>
      <c r="IXY68" s="29"/>
      <c r="IXZ68" s="29"/>
      <c r="IYA68" s="29"/>
      <c r="IYB68" s="29"/>
      <c r="IYC68" s="29"/>
      <c r="IYD68" s="29"/>
      <c r="IYE68" s="29"/>
      <c r="IYF68" s="29"/>
      <c r="IYG68" s="29"/>
      <c r="IYH68" s="29"/>
      <c r="IYI68" s="29"/>
      <c r="IYJ68" s="29"/>
      <c r="IYK68" s="29"/>
      <c r="IYL68" s="29"/>
      <c r="IYM68" s="29"/>
      <c r="IYN68" s="29"/>
      <c r="IYO68" s="29"/>
      <c r="IYP68" s="29"/>
      <c r="IYQ68" s="29"/>
      <c r="IYR68" s="29"/>
      <c r="IYS68" s="29"/>
      <c r="IYT68" s="29"/>
      <c r="IYU68" s="29"/>
      <c r="IYV68" s="29"/>
      <c r="IYW68" s="29"/>
      <c r="IYX68" s="29"/>
      <c r="IYY68" s="29"/>
      <c r="IYZ68" s="29"/>
      <c r="IZA68" s="29"/>
      <c r="IZB68" s="29"/>
      <c r="IZC68" s="29"/>
      <c r="IZD68" s="29"/>
      <c r="IZE68" s="29"/>
      <c r="IZF68" s="29"/>
      <c r="IZG68" s="29"/>
      <c r="IZH68" s="29"/>
      <c r="IZI68" s="29"/>
      <c r="IZJ68" s="29"/>
      <c r="IZK68" s="29"/>
      <c r="IZL68" s="29"/>
      <c r="IZM68" s="29"/>
      <c r="IZN68" s="29"/>
      <c r="IZO68" s="29"/>
      <c r="IZP68" s="29"/>
      <c r="IZQ68" s="29"/>
      <c r="IZR68" s="29"/>
      <c r="IZS68" s="29"/>
      <c r="IZT68" s="29"/>
      <c r="IZU68" s="29"/>
      <c r="IZV68" s="29"/>
      <c r="IZW68" s="29"/>
      <c r="IZX68" s="29"/>
      <c r="IZY68" s="29"/>
      <c r="IZZ68" s="29"/>
      <c r="JAA68" s="29"/>
      <c r="JAB68" s="29"/>
      <c r="JAC68" s="29"/>
      <c r="JAD68" s="29"/>
      <c r="JAE68" s="29"/>
      <c r="JAF68" s="29"/>
      <c r="JAG68" s="29"/>
      <c r="JAH68" s="29"/>
      <c r="JAI68" s="29"/>
      <c r="JAJ68" s="29"/>
      <c r="JAK68" s="29"/>
      <c r="JAL68" s="29"/>
      <c r="JAM68" s="29"/>
      <c r="JAN68" s="29"/>
      <c r="JAO68" s="29"/>
      <c r="JAP68" s="29"/>
      <c r="JAQ68" s="29"/>
      <c r="JAR68" s="29"/>
      <c r="JAS68" s="29"/>
      <c r="JAT68" s="29"/>
      <c r="JAU68" s="29"/>
      <c r="JAV68" s="29"/>
      <c r="JAW68" s="29"/>
      <c r="JAX68" s="29"/>
      <c r="JAY68" s="29"/>
      <c r="JAZ68" s="29"/>
      <c r="JBA68" s="29"/>
      <c r="JBB68" s="29"/>
      <c r="JBC68" s="29"/>
      <c r="JBD68" s="29"/>
      <c r="JBE68" s="29"/>
      <c r="JBF68" s="29"/>
      <c r="JBG68" s="29"/>
      <c r="JBH68" s="29"/>
      <c r="JBI68" s="29"/>
      <c r="JBJ68" s="29"/>
      <c r="JBK68" s="29"/>
      <c r="JBL68" s="29"/>
      <c r="JBM68" s="29"/>
      <c r="JBN68" s="29"/>
      <c r="JBO68" s="29"/>
      <c r="JBP68" s="29"/>
      <c r="JBQ68" s="29"/>
      <c r="JBR68" s="29"/>
      <c r="JBS68" s="29"/>
      <c r="JBT68" s="29"/>
      <c r="JBU68" s="29"/>
      <c r="JBV68" s="29"/>
      <c r="JBW68" s="29"/>
      <c r="JBX68" s="29"/>
      <c r="JBY68" s="29"/>
      <c r="JBZ68" s="29"/>
      <c r="JCA68" s="29"/>
      <c r="JCB68" s="29"/>
      <c r="JCC68" s="29"/>
      <c r="JCD68" s="29"/>
      <c r="JCE68" s="29"/>
      <c r="JCF68" s="29"/>
      <c r="JCG68" s="29"/>
      <c r="JCH68" s="29"/>
      <c r="JCI68" s="29"/>
      <c r="JCJ68" s="29"/>
      <c r="JCK68" s="29"/>
      <c r="JCL68" s="29"/>
      <c r="JCM68" s="29"/>
      <c r="JCN68" s="29"/>
      <c r="JCO68" s="29"/>
      <c r="JCP68" s="29"/>
      <c r="JCQ68" s="29"/>
      <c r="JCR68" s="29"/>
      <c r="JCS68" s="29"/>
      <c r="JCT68" s="29"/>
      <c r="JCU68" s="29"/>
      <c r="JCV68" s="29"/>
      <c r="JCW68" s="29"/>
      <c r="JCX68" s="29"/>
      <c r="JCY68" s="29"/>
      <c r="JCZ68" s="29"/>
      <c r="JDA68" s="29"/>
      <c r="JDB68" s="29"/>
      <c r="JDC68" s="29"/>
      <c r="JDD68" s="29"/>
      <c r="JDE68" s="29"/>
      <c r="JDF68" s="29"/>
      <c r="JDG68" s="29"/>
      <c r="JDH68" s="29"/>
      <c r="JDI68" s="29"/>
      <c r="JDJ68" s="29"/>
      <c r="JDK68" s="29"/>
      <c r="JDL68" s="29"/>
      <c r="JDM68" s="29"/>
      <c r="JDN68" s="29"/>
      <c r="JDO68" s="29"/>
      <c r="JDP68" s="29"/>
      <c r="JDQ68" s="29"/>
      <c r="JDR68" s="29"/>
      <c r="JDS68" s="29"/>
      <c r="JDT68" s="29"/>
      <c r="JDU68" s="29"/>
      <c r="JDV68" s="29"/>
      <c r="JDW68" s="29"/>
      <c r="JDX68" s="29"/>
      <c r="JDY68" s="29"/>
      <c r="JDZ68" s="29"/>
      <c r="JEA68" s="29"/>
      <c r="JEB68" s="29"/>
      <c r="JEC68" s="29"/>
      <c r="JED68" s="29"/>
      <c r="JEE68" s="29"/>
      <c r="JEF68" s="29"/>
      <c r="JEG68" s="29"/>
      <c r="JEH68" s="29"/>
      <c r="JEI68" s="29"/>
      <c r="JEJ68" s="29"/>
      <c r="JEK68" s="29"/>
      <c r="JEL68" s="29"/>
      <c r="JEM68" s="29"/>
      <c r="JEN68" s="29"/>
      <c r="JEO68" s="29"/>
      <c r="JEP68" s="29"/>
      <c r="JEQ68" s="29"/>
      <c r="JER68" s="29"/>
      <c r="JES68" s="29"/>
      <c r="JET68" s="29"/>
      <c r="JEU68" s="29"/>
      <c r="JEV68" s="29"/>
      <c r="JEW68" s="29"/>
      <c r="JEX68" s="29"/>
      <c r="JEY68" s="29"/>
      <c r="JEZ68" s="29"/>
      <c r="JFA68" s="29"/>
      <c r="JFB68" s="29"/>
      <c r="JFC68" s="29"/>
      <c r="JFD68" s="29"/>
      <c r="JFE68" s="29"/>
      <c r="JFF68" s="29"/>
      <c r="JFG68" s="29"/>
      <c r="JFH68" s="29"/>
      <c r="JFI68" s="29"/>
      <c r="JFJ68" s="29"/>
      <c r="JFK68" s="29"/>
      <c r="JFL68" s="29"/>
      <c r="JFM68" s="29"/>
      <c r="JFN68" s="29"/>
      <c r="JFO68" s="29"/>
      <c r="JFP68" s="29"/>
      <c r="JFQ68" s="29"/>
      <c r="JFR68" s="29"/>
      <c r="JFS68" s="29"/>
      <c r="JFT68" s="29"/>
      <c r="JFU68" s="29"/>
      <c r="JFV68" s="29"/>
      <c r="JFW68" s="29"/>
      <c r="JFX68" s="29"/>
      <c r="JFY68" s="29"/>
      <c r="JFZ68" s="29"/>
      <c r="JGA68" s="29"/>
      <c r="JGB68" s="29"/>
      <c r="JGC68" s="29"/>
      <c r="JGD68" s="29"/>
      <c r="JGE68" s="29"/>
      <c r="JGF68" s="29"/>
      <c r="JGG68" s="29"/>
      <c r="JGH68" s="29"/>
      <c r="JGI68" s="29"/>
      <c r="JGJ68" s="29"/>
      <c r="JGK68" s="29"/>
      <c r="JGL68" s="29"/>
      <c r="JGM68" s="29"/>
      <c r="JGN68" s="29"/>
      <c r="JGO68" s="29"/>
      <c r="JGP68" s="29"/>
      <c r="JGQ68" s="29"/>
      <c r="JGR68" s="29"/>
      <c r="JGS68" s="29"/>
      <c r="JGT68" s="29"/>
      <c r="JGU68" s="29"/>
      <c r="JGV68" s="29"/>
      <c r="JGW68" s="29"/>
      <c r="JGX68" s="29"/>
      <c r="JGY68" s="29"/>
      <c r="JGZ68" s="29"/>
      <c r="JHA68" s="29"/>
      <c r="JHB68" s="29"/>
      <c r="JHC68" s="29"/>
      <c r="JHD68" s="29"/>
      <c r="JHE68" s="29"/>
      <c r="JHF68" s="29"/>
      <c r="JHG68" s="29"/>
      <c r="JHH68" s="29"/>
      <c r="JHI68" s="29"/>
      <c r="JHJ68" s="29"/>
      <c r="JHK68" s="29"/>
      <c r="JHL68" s="29"/>
      <c r="JHM68" s="29"/>
      <c r="JHN68" s="29"/>
      <c r="JHO68" s="29"/>
      <c r="JHP68" s="29"/>
      <c r="JHQ68" s="29"/>
      <c r="JHR68" s="29"/>
      <c r="JHS68" s="29"/>
      <c r="JHT68" s="29"/>
      <c r="JHU68" s="29"/>
      <c r="JHV68" s="29"/>
      <c r="JHW68" s="29"/>
      <c r="JHX68" s="29"/>
      <c r="JHY68" s="29"/>
      <c r="JHZ68" s="29"/>
      <c r="JIA68" s="29"/>
      <c r="JIB68" s="29"/>
      <c r="JIC68" s="29"/>
      <c r="JID68" s="29"/>
      <c r="JIE68" s="29"/>
      <c r="JIF68" s="29"/>
      <c r="JIG68" s="29"/>
      <c r="JIH68" s="29"/>
      <c r="JII68" s="29"/>
      <c r="JIJ68" s="29"/>
      <c r="JIK68" s="29"/>
      <c r="JIL68" s="29"/>
      <c r="JIM68" s="29"/>
      <c r="JIN68" s="29"/>
      <c r="JIO68" s="29"/>
      <c r="JIP68" s="29"/>
      <c r="JIQ68" s="29"/>
      <c r="JIR68" s="29"/>
      <c r="JIS68" s="29"/>
      <c r="JIT68" s="29"/>
      <c r="JIU68" s="29"/>
      <c r="JIV68" s="29"/>
      <c r="JIW68" s="29"/>
      <c r="JIX68" s="29"/>
      <c r="JIY68" s="29"/>
      <c r="JIZ68" s="29"/>
      <c r="JJA68" s="29"/>
      <c r="JJB68" s="29"/>
      <c r="JJC68" s="29"/>
      <c r="JJD68" s="29"/>
      <c r="JJE68" s="29"/>
      <c r="JJF68" s="29"/>
      <c r="JJG68" s="29"/>
      <c r="JJH68" s="29"/>
      <c r="JJI68" s="29"/>
      <c r="JJJ68" s="29"/>
      <c r="JJK68" s="29"/>
      <c r="JJL68" s="29"/>
      <c r="JJM68" s="29"/>
      <c r="JJN68" s="29"/>
      <c r="JJO68" s="29"/>
      <c r="JJP68" s="29"/>
      <c r="JJQ68" s="29"/>
      <c r="JJR68" s="29"/>
      <c r="JJS68" s="29"/>
      <c r="JJT68" s="29"/>
      <c r="JJU68" s="29"/>
      <c r="JJV68" s="29"/>
      <c r="JJW68" s="29"/>
      <c r="JJX68" s="29"/>
      <c r="JJY68" s="29"/>
      <c r="JJZ68" s="29"/>
      <c r="JKA68" s="29"/>
      <c r="JKB68" s="29"/>
      <c r="JKC68" s="29"/>
      <c r="JKD68" s="29"/>
      <c r="JKE68" s="29"/>
      <c r="JKF68" s="29"/>
      <c r="JKG68" s="29"/>
      <c r="JKH68" s="29"/>
      <c r="JKI68" s="29"/>
      <c r="JKJ68" s="29"/>
      <c r="JKK68" s="29"/>
      <c r="JKL68" s="29"/>
      <c r="JKM68" s="29"/>
      <c r="JKN68" s="29"/>
      <c r="JKO68" s="29"/>
      <c r="JKP68" s="29"/>
      <c r="JKQ68" s="29"/>
      <c r="JKR68" s="29"/>
      <c r="JKS68" s="29"/>
      <c r="JKT68" s="29"/>
      <c r="JKU68" s="29"/>
      <c r="JKV68" s="29"/>
      <c r="JKW68" s="29"/>
      <c r="JKX68" s="29"/>
      <c r="JKY68" s="29"/>
      <c r="JKZ68" s="29"/>
      <c r="JLA68" s="29"/>
      <c r="JLB68" s="29"/>
      <c r="JLC68" s="29"/>
      <c r="JLD68" s="29"/>
      <c r="JLE68" s="29"/>
      <c r="JLF68" s="29"/>
      <c r="JLG68" s="29"/>
      <c r="JLH68" s="29"/>
      <c r="JLI68" s="29"/>
      <c r="JLJ68" s="29"/>
      <c r="JLK68" s="29"/>
      <c r="JLL68" s="29"/>
      <c r="JLM68" s="29"/>
      <c r="JLN68" s="29"/>
      <c r="JLO68" s="29"/>
      <c r="JLP68" s="29"/>
      <c r="JLQ68" s="29"/>
      <c r="JLR68" s="29"/>
      <c r="JLS68" s="29"/>
      <c r="JLT68" s="29"/>
      <c r="JLU68" s="29"/>
      <c r="JLV68" s="29"/>
      <c r="JLW68" s="29"/>
      <c r="JLX68" s="29"/>
      <c r="JLY68" s="29"/>
      <c r="JLZ68" s="29"/>
      <c r="JMA68" s="29"/>
      <c r="JMB68" s="29"/>
      <c r="JMC68" s="29"/>
      <c r="JMD68" s="29"/>
      <c r="JME68" s="29"/>
      <c r="JMF68" s="29"/>
      <c r="JMG68" s="29"/>
      <c r="JMH68" s="29"/>
      <c r="JMI68" s="29"/>
      <c r="JMJ68" s="29"/>
      <c r="JMK68" s="29"/>
      <c r="JML68" s="29"/>
      <c r="JMM68" s="29"/>
      <c r="JMN68" s="29"/>
      <c r="JMO68" s="29"/>
      <c r="JMP68" s="29"/>
      <c r="JMQ68" s="29"/>
      <c r="JMR68" s="29"/>
      <c r="JMS68" s="29"/>
      <c r="JMT68" s="29"/>
      <c r="JMU68" s="29"/>
      <c r="JMV68" s="29"/>
      <c r="JMW68" s="29"/>
      <c r="JMX68" s="29"/>
      <c r="JMY68" s="29"/>
      <c r="JMZ68" s="29"/>
      <c r="JNA68" s="29"/>
      <c r="JNB68" s="29"/>
      <c r="JNC68" s="29"/>
      <c r="JND68" s="29"/>
      <c r="JNE68" s="29"/>
      <c r="JNF68" s="29"/>
      <c r="JNG68" s="29"/>
      <c r="JNH68" s="29"/>
      <c r="JNI68" s="29"/>
      <c r="JNJ68" s="29"/>
      <c r="JNK68" s="29"/>
      <c r="JNL68" s="29"/>
      <c r="JNM68" s="29"/>
      <c r="JNN68" s="29"/>
      <c r="JNO68" s="29"/>
      <c r="JNP68" s="29"/>
      <c r="JNQ68" s="29"/>
      <c r="JNR68" s="29"/>
      <c r="JNS68" s="29"/>
      <c r="JNT68" s="29"/>
      <c r="JNU68" s="29"/>
      <c r="JNV68" s="29"/>
      <c r="JNW68" s="29"/>
      <c r="JNX68" s="29"/>
      <c r="JNY68" s="29"/>
      <c r="JNZ68" s="29"/>
      <c r="JOA68" s="29"/>
      <c r="JOB68" s="29"/>
      <c r="JOC68" s="29"/>
      <c r="JOD68" s="29"/>
      <c r="JOE68" s="29"/>
      <c r="JOF68" s="29"/>
      <c r="JOG68" s="29"/>
      <c r="JOH68" s="29"/>
      <c r="JOI68" s="29"/>
      <c r="JOJ68" s="29"/>
      <c r="JOK68" s="29"/>
      <c r="JOL68" s="29"/>
      <c r="JOM68" s="29"/>
      <c r="JON68" s="29"/>
      <c r="JOO68" s="29"/>
      <c r="JOP68" s="29"/>
      <c r="JOQ68" s="29"/>
      <c r="JOR68" s="29"/>
      <c r="JOS68" s="29"/>
      <c r="JOT68" s="29"/>
      <c r="JOU68" s="29"/>
      <c r="JOV68" s="29"/>
      <c r="JOW68" s="29"/>
      <c r="JOX68" s="29"/>
      <c r="JOY68" s="29"/>
      <c r="JOZ68" s="29"/>
      <c r="JPA68" s="29"/>
      <c r="JPB68" s="29"/>
      <c r="JPC68" s="29"/>
      <c r="JPD68" s="29"/>
      <c r="JPE68" s="29"/>
      <c r="JPF68" s="29"/>
      <c r="JPG68" s="29"/>
      <c r="JPH68" s="29"/>
      <c r="JPI68" s="29"/>
      <c r="JPJ68" s="29"/>
      <c r="JPK68" s="29"/>
      <c r="JPL68" s="29"/>
      <c r="JPM68" s="29"/>
      <c r="JPN68" s="29"/>
      <c r="JPO68" s="29"/>
      <c r="JPP68" s="29"/>
      <c r="JPQ68" s="29"/>
      <c r="JPR68" s="29"/>
      <c r="JPS68" s="29"/>
      <c r="JPT68" s="29"/>
      <c r="JPU68" s="29"/>
      <c r="JPV68" s="29"/>
      <c r="JPW68" s="29"/>
      <c r="JPX68" s="29"/>
      <c r="JPY68" s="29"/>
      <c r="JPZ68" s="29"/>
      <c r="JQA68" s="29"/>
      <c r="JQB68" s="29"/>
      <c r="JQC68" s="29"/>
      <c r="JQD68" s="29"/>
      <c r="JQE68" s="29"/>
      <c r="JQF68" s="29"/>
      <c r="JQG68" s="29"/>
      <c r="JQH68" s="29"/>
      <c r="JQI68" s="29"/>
      <c r="JQJ68" s="29"/>
      <c r="JQK68" s="29"/>
      <c r="JQL68" s="29"/>
      <c r="JQM68" s="29"/>
      <c r="JQN68" s="29"/>
      <c r="JQO68" s="29"/>
      <c r="JQP68" s="29"/>
      <c r="JQQ68" s="29"/>
      <c r="JQR68" s="29"/>
      <c r="JQS68" s="29"/>
      <c r="JQT68" s="29"/>
      <c r="JQU68" s="29"/>
      <c r="JQV68" s="29"/>
      <c r="JQW68" s="29"/>
      <c r="JQX68" s="29"/>
      <c r="JQY68" s="29"/>
      <c r="JQZ68" s="29"/>
      <c r="JRA68" s="29"/>
      <c r="JRB68" s="29"/>
      <c r="JRC68" s="29"/>
      <c r="JRD68" s="29"/>
      <c r="JRE68" s="29"/>
      <c r="JRF68" s="29"/>
      <c r="JRG68" s="29"/>
      <c r="JRH68" s="29"/>
      <c r="JRI68" s="29"/>
      <c r="JRJ68" s="29"/>
      <c r="JRK68" s="29"/>
      <c r="JRL68" s="29"/>
      <c r="JRM68" s="29"/>
      <c r="JRN68" s="29"/>
      <c r="JRO68" s="29"/>
      <c r="JRP68" s="29"/>
      <c r="JRQ68" s="29"/>
      <c r="JRR68" s="29"/>
      <c r="JRS68" s="29"/>
      <c r="JRT68" s="29"/>
      <c r="JRU68" s="29"/>
      <c r="JRV68" s="29"/>
      <c r="JRW68" s="29"/>
      <c r="JRX68" s="29"/>
      <c r="JRY68" s="29"/>
      <c r="JRZ68" s="29"/>
      <c r="JSA68" s="29"/>
      <c r="JSB68" s="29"/>
      <c r="JSC68" s="29"/>
      <c r="JSD68" s="29"/>
      <c r="JSE68" s="29"/>
      <c r="JSF68" s="29"/>
      <c r="JSG68" s="29"/>
      <c r="JSH68" s="29"/>
      <c r="JSI68" s="29"/>
      <c r="JSJ68" s="29"/>
      <c r="JSK68" s="29"/>
      <c r="JSL68" s="29"/>
      <c r="JSM68" s="29"/>
      <c r="JSN68" s="29"/>
      <c r="JSO68" s="29"/>
      <c r="JSP68" s="29"/>
      <c r="JSQ68" s="29"/>
      <c r="JSR68" s="29"/>
      <c r="JSS68" s="29"/>
      <c r="JST68" s="29"/>
      <c r="JSU68" s="29"/>
      <c r="JSV68" s="29"/>
      <c r="JSW68" s="29"/>
      <c r="JSX68" s="29"/>
      <c r="JSY68" s="29"/>
      <c r="JSZ68" s="29"/>
      <c r="JTA68" s="29"/>
      <c r="JTB68" s="29"/>
      <c r="JTC68" s="29"/>
      <c r="JTD68" s="29"/>
      <c r="JTE68" s="29"/>
      <c r="JTF68" s="29"/>
      <c r="JTG68" s="29"/>
      <c r="JTH68" s="29"/>
      <c r="JTI68" s="29"/>
      <c r="JTJ68" s="29"/>
      <c r="JTK68" s="29"/>
      <c r="JTL68" s="29"/>
      <c r="JTM68" s="29"/>
      <c r="JTN68" s="29"/>
      <c r="JTO68" s="29"/>
      <c r="JTP68" s="29"/>
      <c r="JTQ68" s="29"/>
      <c r="JTR68" s="29"/>
      <c r="JTS68" s="29"/>
      <c r="JTT68" s="29"/>
      <c r="JTU68" s="29"/>
      <c r="JTV68" s="29"/>
      <c r="JTW68" s="29"/>
      <c r="JTX68" s="29"/>
      <c r="JTY68" s="29"/>
      <c r="JTZ68" s="29"/>
      <c r="JUA68" s="29"/>
      <c r="JUB68" s="29"/>
      <c r="JUC68" s="29"/>
      <c r="JUD68" s="29"/>
      <c r="JUE68" s="29"/>
      <c r="JUF68" s="29"/>
      <c r="JUG68" s="29"/>
      <c r="JUH68" s="29"/>
      <c r="JUI68" s="29"/>
      <c r="JUJ68" s="29"/>
      <c r="JUK68" s="29"/>
      <c r="JUL68" s="29"/>
      <c r="JUM68" s="29"/>
      <c r="JUN68" s="29"/>
      <c r="JUO68" s="29"/>
      <c r="JUP68" s="29"/>
      <c r="JUQ68" s="29"/>
      <c r="JUR68" s="29"/>
      <c r="JUS68" s="29"/>
      <c r="JUT68" s="29"/>
      <c r="JUU68" s="29"/>
      <c r="JUV68" s="29"/>
      <c r="JUW68" s="29"/>
      <c r="JUX68" s="29"/>
      <c r="JUY68" s="29"/>
      <c r="JUZ68" s="29"/>
      <c r="JVA68" s="29"/>
      <c r="JVB68" s="29"/>
      <c r="JVC68" s="29"/>
      <c r="JVD68" s="29"/>
      <c r="JVE68" s="29"/>
      <c r="JVF68" s="29"/>
      <c r="JVG68" s="29"/>
      <c r="JVH68" s="29"/>
      <c r="JVI68" s="29"/>
      <c r="JVJ68" s="29"/>
      <c r="JVK68" s="29"/>
      <c r="JVL68" s="29"/>
      <c r="JVM68" s="29"/>
      <c r="JVN68" s="29"/>
      <c r="JVO68" s="29"/>
      <c r="JVP68" s="29"/>
      <c r="JVQ68" s="29"/>
      <c r="JVR68" s="29"/>
      <c r="JVS68" s="29"/>
      <c r="JVT68" s="29"/>
      <c r="JVU68" s="29"/>
      <c r="JVV68" s="29"/>
      <c r="JVW68" s="29"/>
      <c r="JVX68" s="29"/>
      <c r="JVY68" s="29"/>
      <c r="JVZ68" s="29"/>
      <c r="JWA68" s="29"/>
      <c r="JWB68" s="29"/>
      <c r="JWC68" s="29"/>
      <c r="JWD68" s="29"/>
      <c r="JWE68" s="29"/>
      <c r="JWF68" s="29"/>
      <c r="JWG68" s="29"/>
      <c r="JWH68" s="29"/>
      <c r="JWI68" s="29"/>
      <c r="JWJ68" s="29"/>
      <c r="JWK68" s="29"/>
      <c r="JWL68" s="29"/>
      <c r="JWM68" s="29"/>
      <c r="JWN68" s="29"/>
      <c r="JWO68" s="29"/>
      <c r="JWP68" s="29"/>
      <c r="JWQ68" s="29"/>
      <c r="JWR68" s="29"/>
      <c r="JWS68" s="29"/>
      <c r="JWT68" s="29"/>
      <c r="JWU68" s="29"/>
      <c r="JWV68" s="29"/>
      <c r="JWW68" s="29"/>
      <c r="JWX68" s="29"/>
      <c r="JWY68" s="29"/>
      <c r="JWZ68" s="29"/>
      <c r="JXA68" s="29"/>
      <c r="JXB68" s="29"/>
      <c r="JXC68" s="29"/>
      <c r="JXD68" s="29"/>
      <c r="JXE68" s="29"/>
      <c r="JXF68" s="29"/>
      <c r="JXG68" s="29"/>
      <c r="JXH68" s="29"/>
      <c r="JXI68" s="29"/>
      <c r="JXJ68" s="29"/>
      <c r="JXK68" s="29"/>
      <c r="JXL68" s="29"/>
      <c r="JXM68" s="29"/>
      <c r="JXN68" s="29"/>
      <c r="JXO68" s="29"/>
      <c r="JXP68" s="29"/>
      <c r="JXQ68" s="29"/>
      <c r="JXR68" s="29"/>
      <c r="JXS68" s="29"/>
      <c r="JXT68" s="29"/>
      <c r="JXU68" s="29"/>
      <c r="JXV68" s="29"/>
      <c r="JXW68" s="29"/>
      <c r="JXX68" s="29"/>
      <c r="JXY68" s="29"/>
      <c r="JXZ68" s="29"/>
      <c r="JYA68" s="29"/>
      <c r="JYB68" s="29"/>
      <c r="JYC68" s="29"/>
      <c r="JYD68" s="29"/>
      <c r="JYE68" s="29"/>
      <c r="JYF68" s="29"/>
      <c r="JYG68" s="29"/>
      <c r="JYH68" s="29"/>
      <c r="JYI68" s="29"/>
      <c r="JYJ68" s="29"/>
      <c r="JYK68" s="29"/>
      <c r="JYL68" s="29"/>
      <c r="JYM68" s="29"/>
      <c r="JYN68" s="29"/>
      <c r="JYO68" s="29"/>
      <c r="JYP68" s="29"/>
      <c r="JYQ68" s="29"/>
      <c r="JYR68" s="29"/>
      <c r="JYS68" s="29"/>
      <c r="JYT68" s="29"/>
      <c r="JYU68" s="29"/>
      <c r="JYV68" s="29"/>
      <c r="JYW68" s="29"/>
      <c r="JYX68" s="29"/>
      <c r="JYY68" s="29"/>
      <c r="JYZ68" s="29"/>
      <c r="JZA68" s="29"/>
      <c r="JZB68" s="29"/>
      <c r="JZC68" s="29"/>
      <c r="JZD68" s="29"/>
      <c r="JZE68" s="29"/>
      <c r="JZF68" s="29"/>
      <c r="JZG68" s="29"/>
      <c r="JZH68" s="29"/>
      <c r="JZI68" s="29"/>
      <c r="JZJ68" s="29"/>
      <c r="JZK68" s="29"/>
      <c r="JZL68" s="29"/>
      <c r="JZM68" s="29"/>
      <c r="JZN68" s="29"/>
      <c r="JZO68" s="29"/>
      <c r="JZP68" s="29"/>
      <c r="JZQ68" s="29"/>
      <c r="JZR68" s="29"/>
      <c r="JZS68" s="29"/>
      <c r="JZT68" s="29"/>
      <c r="JZU68" s="29"/>
      <c r="JZV68" s="29"/>
      <c r="JZW68" s="29"/>
      <c r="JZX68" s="29"/>
      <c r="JZY68" s="29"/>
      <c r="JZZ68" s="29"/>
      <c r="KAA68" s="29"/>
      <c r="KAB68" s="29"/>
      <c r="KAC68" s="29"/>
      <c r="KAD68" s="29"/>
      <c r="KAE68" s="29"/>
      <c r="KAF68" s="29"/>
      <c r="KAG68" s="29"/>
      <c r="KAH68" s="29"/>
      <c r="KAI68" s="29"/>
      <c r="KAJ68" s="29"/>
      <c r="KAK68" s="29"/>
      <c r="KAL68" s="29"/>
      <c r="KAM68" s="29"/>
      <c r="KAN68" s="29"/>
      <c r="KAO68" s="29"/>
      <c r="KAP68" s="29"/>
      <c r="KAQ68" s="29"/>
      <c r="KAR68" s="29"/>
      <c r="KAS68" s="29"/>
      <c r="KAT68" s="29"/>
      <c r="KAU68" s="29"/>
      <c r="KAV68" s="29"/>
      <c r="KAW68" s="29"/>
      <c r="KAX68" s="29"/>
      <c r="KAY68" s="29"/>
      <c r="KAZ68" s="29"/>
      <c r="KBA68" s="29"/>
      <c r="KBB68" s="29"/>
      <c r="KBC68" s="29"/>
      <c r="KBD68" s="29"/>
      <c r="KBE68" s="29"/>
      <c r="KBF68" s="29"/>
      <c r="KBG68" s="29"/>
      <c r="KBH68" s="29"/>
      <c r="KBI68" s="29"/>
      <c r="KBJ68" s="29"/>
      <c r="KBK68" s="29"/>
      <c r="KBL68" s="29"/>
      <c r="KBM68" s="29"/>
      <c r="KBN68" s="29"/>
      <c r="KBO68" s="29"/>
      <c r="KBP68" s="29"/>
      <c r="KBQ68" s="29"/>
      <c r="KBR68" s="29"/>
      <c r="KBS68" s="29"/>
      <c r="KBT68" s="29"/>
      <c r="KBU68" s="29"/>
      <c r="KBV68" s="29"/>
      <c r="KBW68" s="29"/>
      <c r="KBX68" s="29"/>
      <c r="KBY68" s="29"/>
      <c r="KBZ68" s="29"/>
      <c r="KCA68" s="29"/>
      <c r="KCB68" s="29"/>
      <c r="KCC68" s="29"/>
      <c r="KCD68" s="29"/>
      <c r="KCE68" s="29"/>
      <c r="KCF68" s="29"/>
      <c r="KCG68" s="29"/>
      <c r="KCH68" s="29"/>
      <c r="KCI68" s="29"/>
      <c r="KCJ68" s="29"/>
      <c r="KCK68" s="29"/>
      <c r="KCL68" s="29"/>
      <c r="KCM68" s="29"/>
      <c r="KCN68" s="29"/>
      <c r="KCO68" s="29"/>
      <c r="KCP68" s="29"/>
      <c r="KCQ68" s="29"/>
      <c r="KCR68" s="29"/>
      <c r="KCS68" s="29"/>
      <c r="KCT68" s="29"/>
      <c r="KCU68" s="29"/>
      <c r="KCV68" s="29"/>
      <c r="KCW68" s="29"/>
      <c r="KCX68" s="29"/>
      <c r="KCY68" s="29"/>
      <c r="KCZ68" s="29"/>
      <c r="KDA68" s="29"/>
      <c r="KDB68" s="29"/>
      <c r="KDC68" s="29"/>
      <c r="KDD68" s="29"/>
      <c r="KDE68" s="29"/>
      <c r="KDF68" s="29"/>
      <c r="KDG68" s="29"/>
      <c r="KDH68" s="29"/>
      <c r="KDI68" s="29"/>
      <c r="KDJ68" s="29"/>
      <c r="KDK68" s="29"/>
      <c r="KDL68" s="29"/>
      <c r="KDM68" s="29"/>
      <c r="KDN68" s="29"/>
      <c r="KDO68" s="29"/>
      <c r="KDP68" s="29"/>
      <c r="KDQ68" s="29"/>
      <c r="KDR68" s="29"/>
      <c r="KDS68" s="29"/>
      <c r="KDT68" s="29"/>
      <c r="KDU68" s="29"/>
      <c r="KDV68" s="29"/>
      <c r="KDW68" s="29"/>
      <c r="KDX68" s="29"/>
      <c r="KDY68" s="29"/>
      <c r="KDZ68" s="29"/>
      <c r="KEA68" s="29"/>
      <c r="KEB68" s="29"/>
      <c r="KEC68" s="29"/>
      <c r="KED68" s="29"/>
      <c r="KEE68" s="29"/>
      <c r="KEF68" s="29"/>
      <c r="KEG68" s="29"/>
      <c r="KEH68" s="29"/>
      <c r="KEI68" s="29"/>
      <c r="KEJ68" s="29"/>
      <c r="KEK68" s="29"/>
      <c r="KEL68" s="29"/>
      <c r="KEM68" s="29"/>
      <c r="KEN68" s="29"/>
      <c r="KEO68" s="29"/>
      <c r="KEP68" s="29"/>
      <c r="KEQ68" s="29"/>
      <c r="KER68" s="29"/>
      <c r="KES68" s="29"/>
      <c r="KET68" s="29"/>
      <c r="KEU68" s="29"/>
      <c r="KEV68" s="29"/>
      <c r="KEW68" s="29"/>
      <c r="KEX68" s="29"/>
      <c r="KEY68" s="29"/>
      <c r="KEZ68" s="29"/>
      <c r="KFA68" s="29"/>
      <c r="KFB68" s="29"/>
      <c r="KFC68" s="29"/>
      <c r="KFD68" s="29"/>
      <c r="KFE68" s="29"/>
      <c r="KFF68" s="29"/>
      <c r="KFG68" s="29"/>
      <c r="KFH68" s="29"/>
      <c r="KFI68" s="29"/>
      <c r="KFJ68" s="29"/>
      <c r="KFK68" s="29"/>
      <c r="KFL68" s="29"/>
      <c r="KFM68" s="29"/>
      <c r="KFN68" s="29"/>
      <c r="KFO68" s="29"/>
      <c r="KFP68" s="29"/>
      <c r="KFQ68" s="29"/>
      <c r="KFR68" s="29"/>
      <c r="KFS68" s="29"/>
      <c r="KFT68" s="29"/>
      <c r="KFU68" s="29"/>
      <c r="KFV68" s="29"/>
      <c r="KFW68" s="29"/>
      <c r="KFX68" s="29"/>
      <c r="KFY68" s="29"/>
      <c r="KFZ68" s="29"/>
      <c r="KGA68" s="29"/>
      <c r="KGB68" s="29"/>
      <c r="KGC68" s="29"/>
      <c r="KGD68" s="29"/>
      <c r="KGE68" s="29"/>
      <c r="KGF68" s="29"/>
      <c r="KGG68" s="29"/>
      <c r="KGH68" s="29"/>
      <c r="KGI68" s="29"/>
      <c r="KGJ68" s="29"/>
      <c r="KGK68" s="29"/>
      <c r="KGL68" s="29"/>
      <c r="KGM68" s="29"/>
      <c r="KGN68" s="29"/>
      <c r="KGO68" s="29"/>
      <c r="KGP68" s="29"/>
      <c r="KGQ68" s="29"/>
      <c r="KGR68" s="29"/>
      <c r="KGS68" s="29"/>
      <c r="KGT68" s="29"/>
      <c r="KGU68" s="29"/>
      <c r="KGV68" s="29"/>
      <c r="KGW68" s="29"/>
      <c r="KGX68" s="29"/>
      <c r="KGY68" s="29"/>
      <c r="KGZ68" s="29"/>
      <c r="KHA68" s="29"/>
      <c r="KHB68" s="29"/>
      <c r="KHC68" s="29"/>
      <c r="KHD68" s="29"/>
      <c r="KHE68" s="29"/>
      <c r="KHF68" s="29"/>
      <c r="KHG68" s="29"/>
      <c r="KHH68" s="29"/>
      <c r="KHI68" s="29"/>
      <c r="KHJ68" s="29"/>
      <c r="KHK68" s="29"/>
      <c r="KHL68" s="29"/>
      <c r="KHM68" s="29"/>
      <c r="KHN68" s="29"/>
      <c r="KHO68" s="29"/>
      <c r="KHP68" s="29"/>
      <c r="KHQ68" s="29"/>
      <c r="KHR68" s="29"/>
      <c r="KHS68" s="29"/>
      <c r="KHT68" s="29"/>
      <c r="KHU68" s="29"/>
      <c r="KHV68" s="29"/>
      <c r="KHW68" s="29"/>
      <c r="KHX68" s="29"/>
      <c r="KHY68" s="29"/>
      <c r="KHZ68" s="29"/>
      <c r="KIA68" s="29"/>
      <c r="KIB68" s="29"/>
      <c r="KIC68" s="29"/>
      <c r="KID68" s="29"/>
      <c r="KIE68" s="29"/>
      <c r="KIF68" s="29"/>
      <c r="KIG68" s="29"/>
      <c r="KIH68" s="29"/>
      <c r="KII68" s="29"/>
      <c r="KIJ68" s="29"/>
      <c r="KIK68" s="29"/>
      <c r="KIL68" s="29"/>
      <c r="KIM68" s="29"/>
      <c r="KIN68" s="29"/>
      <c r="KIO68" s="29"/>
      <c r="KIP68" s="29"/>
      <c r="KIQ68" s="29"/>
      <c r="KIR68" s="29"/>
      <c r="KIS68" s="29"/>
      <c r="KIT68" s="29"/>
      <c r="KIU68" s="29"/>
      <c r="KIV68" s="29"/>
      <c r="KIW68" s="29"/>
      <c r="KIX68" s="29"/>
      <c r="KIY68" s="29"/>
      <c r="KIZ68" s="29"/>
      <c r="KJA68" s="29"/>
      <c r="KJB68" s="29"/>
      <c r="KJC68" s="29"/>
      <c r="KJD68" s="29"/>
      <c r="KJE68" s="29"/>
      <c r="KJF68" s="29"/>
      <c r="KJG68" s="29"/>
      <c r="KJH68" s="29"/>
      <c r="KJI68" s="29"/>
      <c r="KJJ68" s="29"/>
      <c r="KJK68" s="29"/>
      <c r="KJL68" s="29"/>
      <c r="KJM68" s="29"/>
      <c r="KJN68" s="29"/>
      <c r="KJO68" s="29"/>
      <c r="KJP68" s="29"/>
      <c r="KJQ68" s="29"/>
      <c r="KJR68" s="29"/>
      <c r="KJS68" s="29"/>
      <c r="KJT68" s="29"/>
      <c r="KJU68" s="29"/>
      <c r="KJV68" s="29"/>
      <c r="KJW68" s="29"/>
      <c r="KJX68" s="29"/>
      <c r="KJY68" s="29"/>
      <c r="KJZ68" s="29"/>
      <c r="KKA68" s="29"/>
      <c r="KKB68" s="29"/>
      <c r="KKC68" s="29"/>
      <c r="KKD68" s="29"/>
      <c r="KKE68" s="29"/>
      <c r="KKF68" s="29"/>
      <c r="KKG68" s="29"/>
      <c r="KKH68" s="29"/>
      <c r="KKI68" s="29"/>
      <c r="KKJ68" s="29"/>
      <c r="KKK68" s="29"/>
      <c r="KKL68" s="29"/>
      <c r="KKM68" s="29"/>
      <c r="KKN68" s="29"/>
      <c r="KKO68" s="29"/>
      <c r="KKP68" s="29"/>
      <c r="KKQ68" s="29"/>
      <c r="KKR68" s="29"/>
      <c r="KKS68" s="29"/>
      <c r="KKT68" s="29"/>
      <c r="KKU68" s="29"/>
      <c r="KKV68" s="29"/>
      <c r="KKW68" s="29"/>
      <c r="KKX68" s="29"/>
      <c r="KKY68" s="29"/>
      <c r="KKZ68" s="29"/>
      <c r="KLA68" s="29"/>
      <c r="KLB68" s="29"/>
      <c r="KLC68" s="29"/>
      <c r="KLD68" s="29"/>
      <c r="KLE68" s="29"/>
      <c r="KLF68" s="29"/>
      <c r="KLG68" s="29"/>
      <c r="KLH68" s="29"/>
      <c r="KLI68" s="29"/>
      <c r="KLJ68" s="29"/>
      <c r="KLK68" s="29"/>
      <c r="KLL68" s="29"/>
      <c r="KLM68" s="29"/>
      <c r="KLN68" s="29"/>
      <c r="KLO68" s="29"/>
      <c r="KLP68" s="29"/>
      <c r="KLQ68" s="29"/>
      <c r="KLR68" s="29"/>
      <c r="KLS68" s="29"/>
      <c r="KLT68" s="29"/>
      <c r="KLU68" s="29"/>
      <c r="KLV68" s="29"/>
      <c r="KLW68" s="29"/>
      <c r="KLX68" s="29"/>
      <c r="KLY68" s="29"/>
      <c r="KLZ68" s="29"/>
      <c r="KMA68" s="29"/>
      <c r="KMB68" s="29"/>
      <c r="KMC68" s="29"/>
      <c r="KMD68" s="29"/>
      <c r="KME68" s="29"/>
      <c r="KMF68" s="29"/>
      <c r="KMG68" s="29"/>
      <c r="KMH68" s="29"/>
      <c r="KMI68" s="29"/>
      <c r="KMJ68" s="29"/>
      <c r="KMK68" s="29"/>
      <c r="KML68" s="29"/>
      <c r="KMM68" s="29"/>
      <c r="KMN68" s="29"/>
      <c r="KMO68" s="29"/>
      <c r="KMP68" s="29"/>
      <c r="KMQ68" s="29"/>
      <c r="KMR68" s="29"/>
      <c r="KMS68" s="29"/>
      <c r="KMT68" s="29"/>
      <c r="KMU68" s="29"/>
      <c r="KMV68" s="29"/>
      <c r="KMW68" s="29"/>
      <c r="KMX68" s="29"/>
      <c r="KMY68" s="29"/>
      <c r="KMZ68" s="29"/>
      <c r="KNA68" s="29"/>
      <c r="KNB68" s="29"/>
      <c r="KNC68" s="29"/>
      <c r="KND68" s="29"/>
      <c r="KNE68" s="29"/>
      <c r="KNF68" s="29"/>
      <c r="KNG68" s="29"/>
      <c r="KNH68" s="29"/>
      <c r="KNI68" s="29"/>
      <c r="KNJ68" s="29"/>
      <c r="KNK68" s="29"/>
      <c r="KNL68" s="29"/>
      <c r="KNM68" s="29"/>
      <c r="KNN68" s="29"/>
      <c r="KNO68" s="29"/>
      <c r="KNP68" s="29"/>
      <c r="KNQ68" s="29"/>
      <c r="KNR68" s="29"/>
      <c r="KNS68" s="29"/>
      <c r="KNT68" s="29"/>
      <c r="KNU68" s="29"/>
      <c r="KNV68" s="29"/>
      <c r="KNW68" s="29"/>
      <c r="KNX68" s="29"/>
      <c r="KNY68" s="29"/>
      <c r="KNZ68" s="29"/>
      <c r="KOA68" s="29"/>
      <c r="KOB68" s="29"/>
      <c r="KOC68" s="29"/>
      <c r="KOD68" s="29"/>
      <c r="KOE68" s="29"/>
      <c r="KOF68" s="29"/>
      <c r="KOG68" s="29"/>
      <c r="KOH68" s="29"/>
      <c r="KOI68" s="29"/>
      <c r="KOJ68" s="29"/>
      <c r="KOK68" s="29"/>
      <c r="KOL68" s="29"/>
      <c r="KOM68" s="29"/>
      <c r="KON68" s="29"/>
      <c r="KOO68" s="29"/>
      <c r="KOP68" s="29"/>
      <c r="KOQ68" s="29"/>
      <c r="KOR68" s="29"/>
      <c r="KOS68" s="29"/>
      <c r="KOT68" s="29"/>
      <c r="KOU68" s="29"/>
      <c r="KOV68" s="29"/>
      <c r="KOW68" s="29"/>
      <c r="KOX68" s="29"/>
      <c r="KOY68" s="29"/>
      <c r="KOZ68" s="29"/>
      <c r="KPA68" s="29"/>
      <c r="KPB68" s="29"/>
      <c r="KPC68" s="29"/>
      <c r="KPD68" s="29"/>
      <c r="KPE68" s="29"/>
      <c r="KPF68" s="29"/>
      <c r="KPG68" s="29"/>
      <c r="KPH68" s="29"/>
      <c r="KPI68" s="29"/>
      <c r="KPJ68" s="29"/>
      <c r="KPK68" s="29"/>
      <c r="KPL68" s="29"/>
      <c r="KPM68" s="29"/>
      <c r="KPN68" s="29"/>
      <c r="KPO68" s="29"/>
      <c r="KPP68" s="29"/>
      <c r="KPQ68" s="29"/>
      <c r="KPR68" s="29"/>
      <c r="KPS68" s="29"/>
      <c r="KPT68" s="29"/>
      <c r="KPU68" s="29"/>
      <c r="KPV68" s="29"/>
      <c r="KPW68" s="29"/>
      <c r="KPX68" s="29"/>
      <c r="KPY68" s="29"/>
      <c r="KPZ68" s="29"/>
      <c r="KQA68" s="29"/>
      <c r="KQB68" s="29"/>
      <c r="KQC68" s="29"/>
      <c r="KQD68" s="29"/>
      <c r="KQE68" s="29"/>
      <c r="KQF68" s="29"/>
      <c r="KQG68" s="29"/>
      <c r="KQH68" s="29"/>
      <c r="KQI68" s="29"/>
      <c r="KQJ68" s="29"/>
      <c r="KQK68" s="29"/>
      <c r="KQL68" s="29"/>
      <c r="KQM68" s="29"/>
      <c r="KQN68" s="29"/>
      <c r="KQO68" s="29"/>
      <c r="KQP68" s="29"/>
      <c r="KQQ68" s="29"/>
      <c r="KQR68" s="29"/>
      <c r="KQS68" s="29"/>
      <c r="KQT68" s="29"/>
      <c r="KQU68" s="29"/>
      <c r="KQV68" s="29"/>
      <c r="KQW68" s="29"/>
      <c r="KQX68" s="29"/>
      <c r="KQY68" s="29"/>
      <c r="KQZ68" s="29"/>
      <c r="KRA68" s="29"/>
      <c r="KRB68" s="29"/>
      <c r="KRC68" s="29"/>
      <c r="KRD68" s="29"/>
      <c r="KRE68" s="29"/>
      <c r="KRF68" s="29"/>
      <c r="KRG68" s="29"/>
      <c r="KRH68" s="29"/>
      <c r="KRI68" s="29"/>
      <c r="KRJ68" s="29"/>
      <c r="KRK68" s="29"/>
      <c r="KRL68" s="29"/>
      <c r="KRM68" s="29"/>
      <c r="KRN68" s="29"/>
      <c r="KRO68" s="29"/>
      <c r="KRP68" s="29"/>
      <c r="KRQ68" s="29"/>
      <c r="KRR68" s="29"/>
      <c r="KRS68" s="29"/>
      <c r="KRT68" s="29"/>
      <c r="KRU68" s="29"/>
      <c r="KRV68" s="29"/>
      <c r="KRW68" s="29"/>
      <c r="KRX68" s="29"/>
      <c r="KRY68" s="29"/>
      <c r="KRZ68" s="29"/>
      <c r="KSA68" s="29"/>
      <c r="KSB68" s="29"/>
      <c r="KSC68" s="29"/>
      <c r="KSD68" s="29"/>
      <c r="KSE68" s="29"/>
      <c r="KSF68" s="29"/>
      <c r="KSG68" s="29"/>
      <c r="KSH68" s="29"/>
      <c r="KSI68" s="29"/>
      <c r="KSJ68" s="29"/>
      <c r="KSK68" s="29"/>
      <c r="KSL68" s="29"/>
      <c r="KSM68" s="29"/>
      <c r="KSN68" s="29"/>
      <c r="KSO68" s="29"/>
      <c r="KSP68" s="29"/>
      <c r="KSQ68" s="29"/>
      <c r="KSR68" s="29"/>
      <c r="KSS68" s="29"/>
      <c r="KST68" s="29"/>
      <c r="KSU68" s="29"/>
      <c r="KSV68" s="29"/>
      <c r="KSW68" s="29"/>
      <c r="KSX68" s="29"/>
      <c r="KSY68" s="29"/>
      <c r="KSZ68" s="29"/>
      <c r="KTA68" s="29"/>
      <c r="KTB68" s="29"/>
      <c r="KTC68" s="29"/>
      <c r="KTD68" s="29"/>
      <c r="KTE68" s="29"/>
      <c r="KTF68" s="29"/>
      <c r="KTG68" s="29"/>
      <c r="KTH68" s="29"/>
      <c r="KTI68" s="29"/>
      <c r="KTJ68" s="29"/>
      <c r="KTK68" s="29"/>
      <c r="KTL68" s="29"/>
      <c r="KTM68" s="29"/>
      <c r="KTN68" s="29"/>
      <c r="KTO68" s="29"/>
      <c r="KTP68" s="29"/>
      <c r="KTQ68" s="29"/>
      <c r="KTR68" s="29"/>
      <c r="KTS68" s="29"/>
      <c r="KTT68" s="29"/>
      <c r="KTU68" s="29"/>
      <c r="KTV68" s="29"/>
      <c r="KTW68" s="29"/>
      <c r="KTX68" s="29"/>
      <c r="KTY68" s="29"/>
      <c r="KTZ68" s="29"/>
      <c r="KUA68" s="29"/>
      <c r="KUB68" s="29"/>
      <c r="KUC68" s="29"/>
      <c r="KUD68" s="29"/>
      <c r="KUE68" s="29"/>
      <c r="KUF68" s="29"/>
      <c r="KUG68" s="29"/>
      <c r="KUH68" s="29"/>
      <c r="KUI68" s="29"/>
      <c r="KUJ68" s="29"/>
      <c r="KUK68" s="29"/>
      <c r="KUL68" s="29"/>
      <c r="KUM68" s="29"/>
      <c r="KUN68" s="29"/>
      <c r="KUO68" s="29"/>
      <c r="KUP68" s="29"/>
      <c r="KUQ68" s="29"/>
      <c r="KUR68" s="29"/>
      <c r="KUS68" s="29"/>
      <c r="KUT68" s="29"/>
      <c r="KUU68" s="29"/>
      <c r="KUV68" s="29"/>
      <c r="KUW68" s="29"/>
      <c r="KUX68" s="29"/>
      <c r="KUY68" s="29"/>
      <c r="KUZ68" s="29"/>
      <c r="KVA68" s="29"/>
      <c r="KVB68" s="29"/>
      <c r="KVC68" s="29"/>
      <c r="KVD68" s="29"/>
      <c r="KVE68" s="29"/>
      <c r="KVF68" s="29"/>
      <c r="KVG68" s="29"/>
      <c r="KVH68" s="29"/>
      <c r="KVI68" s="29"/>
      <c r="KVJ68" s="29"/>
      <c r="KVK68" s="29"/>
      <c r="KVL68" s="29"/>
      <c r="KVM68" s="29"/>
      <c r="KVN68" s="29"/>
      <c r="KVO68" s="29"/>
      <c r="KVP68" s="29"/>
      <c r="KVQ68" s="29"/>
      <c r="KVR68" s="29"/>
      <c r="KVS68" s="29"/>
      <c r="KVT68" s="29"/>
      <c r="KVU68" s="29"/>
      <c r="KVV68" s="29"/>
      <c r="KVW68" s="29"/>
      <c r="KVX68" s="29"/>
      <c r="KVY68" s="29"/>
      <c r="KVZ68" s="29"/>
      <c r="KWA68" s="29"/>
      <c r="KWB68" s="29"/>
      <c r="KWC68" s="29"/>
      <c r="KWD68" s="29"/>
      <c r="KWE68" s="29"/>
      <c r="KWF68" s="29"/>
      <c r="KWG68" s="29"/>
      <c r="KWH68" s="29"/>
      <c r="KWI68" s="29"/>
      <c r="KWJ68" s="29"/>
      <c r="KWK68" s="29"/>
      <c r="KWL68" s="29"/>
      <c r="KWM68" s="29"/>
      <c r="KWN68" s="29"/>
      <c r="KWO68" s="29"/>
      <c r="KWP68" s="29"/>
      <c r="KWQ68" s="29"/>
      <c r="KWR68" s="29"/>
      <c r="KWS68" s="29"/>
      <c r="KWT68" s="29"/>
      <c r="KWU68" s="29"/>
      <c r="KWV68" s="29"/>
      <c r="KWW68" s="29"/>
      <c r="KWX68" s="29"/>
      <c r="KWY68" s="29"/>
      <c r="KWZ68" s="29"/>
      <c r="KXA68" s="29"/>
      <c r="KXB68" s="29"/>
      <c r="KXC68" s="29"/>
      <c r="KXD68" s="29"/>
      <c r="KXE68" s="29"/>
      <c r="KXF68" s="29"/>
      <c r="KXG68" s="29"/>
      <c r="KXH68" s="29"/>
      <c r="KXI68" s="29"/>
      <c r="KXJ68" s="29"/>
      <c r="KXK68" s="29"/>
      <c r="KXL68" s="29"/>
      <c r="KXM68" s="29"/>
      <c r="KXN68" s="29"/>
      <c r="KXO68" s="29"/>
      <c r="KXP68" s="29"/>
      <c r="KXQ68" s="29"/>
      <c r="KXR68" s="29"/>
      <c r="KXS68" s="29"/>
      <c r="KXT68" s="29"/>
      <c r="KXU68" s="29"/>
      <c r="KXV68" s="29"/>
      <c r="KXW68" s="29"/>
      <c r="KXX68" s="29"/>
      <c r="KXY68" s="29"/>
      <c r="KXZ68" s="29"/>
      <c r="KYA68" s="29"/>
      <c r="KYB68" s="29"/>
      <c r="KYC68" s="29"/>
      <c r="KYD68" s="29"/>
      <c r="KYE68" s="29"/>
      <c r="KYF68" s="29"/>
      <c r="KYG68" s="29"/>
      <c r="KYH68" s="29"/>
      <c r="KYI68" s="29"/>
      <c r="KYJ68" s="29"/>
      <c r="KYK68" s="29"/>
      <c r="KYL68" s="29"/>
      <c r="KYM68" s="29"/>
      <c r="KYN68" s="29"/>
      <c r="KYO68" s="29"/>
      <c r="KYP68" s="29"/>
      <c r="KYQ68" s="29"/>
      <c r="KYR68" s="29"/>
      <c r="KYS68" s="29"/>
      <c r="KYT68" s="29"/>
      <c r="KYU68" s="29"/>
      <c r="KYV68" s="29"/>
      <c r="KYW68" s="29"/>
      <c r="KYX68" s="29"/>
      <c r="KYY68" s="29"/>
      <c r="KYZ68" s="29"/>
      <c r="KZA68" s="29"/>
      <c r="KZB68" s="29"/>
      <c r="KZC68" s="29"/>
      <c r="KZD68" s="29"/>
      <c r="KZE68" s="29"/>
      <c r="KZF68" s="29"/>
      <c r="KZG68" s="29"/>
      <c r="KZH68" s="29"/>
      <c r="KZI68" s="29"/>
      <c r="KZJ68" s="29"/>
      <c r="KZK68" s="29"/>
      <c r="KZL68" s="29"/>
      <c r="KZM68" s="29"/>
      <c r="KZN68" s="29"/>
      <c r="KZO68" s="29"/>
      <c r="KZP68" s="29"/>
      <c r="KZQ68" s="29"/>
      <c r="KZR68" s="29"/>
      <c r="KZS68" s="29"/>
      <c r="KZT68" s="29"/>
      <c r="KZU68" s="29"/>
      <c r="KZV68" s="29"/>
      <c r="KZW68" s="29"/>
      <c r="KZX68" s="29"/>
      <c r="KZY68" s="29"/>
      <c r="KZZ68" s="29"/>
      <c r="LAA68" s="29"/>
      <c r="LAB68" s="29"/>
      <c r="LAC68" s="29"/>
      <c r="LAD68" s="29"/>
      <c r="LAE68" s="29"/>
      <c r="LAF68" s="29"/>
      <c r="LAG68" s="29"/>
      <c r="LAH68" s="29"/>
      <c r="LAI68" s="29"/>
      <c r="LAJ68" s="29"/>
      <c r="LAK68" s="29"/>
      <c r="LAL68" s="29"/>
      <c r="LAM68" s="29"/>
      <c r="LAN68" s="29"/>
      <c r="LAO68" s="29"/>
      <c r="LAP68" s="29"/>
      <c r="LAQ68" s="29"/>
      <c r="LAR68" s="29"/>
      <c r="LAS68" s="29"/>
      <c r="LAT68" s="29"/>
      <c r="LAU68" s="29"/>
      <c r="LAV68" s="29"/>
      <c r="LAW68" s="29"/>
      <c r="LAX68" s="29"/>
      <c r="LAY68" s="29"/>
      <c r="LAZ68" s="29"/>
      <c r="LBA68" s="29"/>
      <c r="LBB68" s="29"/>
      <c r="LBC68" s="29"/>
      <c r="LBD68" s="29"/>
      <c r="LBE68" s="29"/>
      <c r="LBF68" s="29"/>
      <c r="LBG68" s="29"/>
      <c r="LBH68" s="29"/>
      <c r="LBI68" s="29"/>
      <c r="LBJ68" s="29"/>
      <c r="LBK68" s="29"/>
      <c r="LBL68" s="29"/>
      <c r="LBM68" s="29"/>
      <c r="LBN68" s="29"/>
      <c r="LBO68" s="29"/>
      <c r="LBP68" s="29"/>
      <c r="LBQ68" s="29"/>
      <c r="LBR68" s="29"/>
      <c r="LBS68" s="29"/>
      <c r="LBT68" s="29"/>
      <c r="LBU68" s="29"/>
      <c r="LBV68" s="29"/>
      <c r="LBW68" s="29"/>
      <c r="LBX68" s="29"/>
      <c r="LBY68" s="29"/>
      <c r="LBZ68" s="29"/>
      <c r="LCA68" s="29"/>
      <c r="LCB68" s="29"/>
      <c r="LCC68" s="29"/>
      <c r="LCD68" s="29"/>
      <c r="LCE68" s="29"/>
      <c r="LCF68" s="29"/>
      <c r="LCG68" s="29"/>
      <c r="LCH68" s="29"/>
      <c r="LCI68" s="29"/>
      <c r="LCJ68" s="29"/>
      <c r="LCK68" s="29"/>
      <c r="LCL68" s="29"/>
      <c r="LCM68" s="29"/>
      <c r="LCN68" s="29"/>
      <c r="LCO68" s="29"/>
      <c r="LCP68" s="29"/>
      <c r="LCQ68" s="29"/>
      <c r="LCR68" s="29"/>
      <c r="LCS68" s="29"/>
      <c r="LCT68" s="29"/>
      <c r="LCU68" s="29"/>
      <c r="LCV68" s="29"/>
      <c r="LCW68" s="29"/>
      <c r="LCX68" s="29"/>
      <c r="LCY68" s="29"/>
      <c r="LCZ68" s="29"/>
      <c r="LDA68" s="29"/>
      <c r="LDB68" s="29"/>
      <c r="LDC68" s="29"/>
      <c r="LDD68" s="29"/>
      <c r="LDE68" s="29"/>
      <c r="LDF68" s="29"/>
      <c r="LDG68" s="29"/>
      <c r="LDH68" s="29"/>
      <c r="LDI68" s="29"/>
      <c r="LDJ68" s="29"/>
      <c r="LDK68" s="29"/>
      <c r="LDL68" s="29"/>
      <c r="LDM68" s="29"/>
      <c r="LDN68" s="29"/>
      <c r="LDO68" s="29"/>
      <c r="LDP68" s="29"/>
      <c r="LDQ68" s="29"/>
      <c r="LDR68" s="29"/>
      <c r="LDS68" s="29"/>
      <c r="LDT68" s="29"/>
      <c r="LDU68" s="29"/>
      <c r="LDV68" s="29"/>
      <c r="LDW68" s="29"/>
      <c r="LDX68" s="29"/>
      <c r="LDY68" s="29"/>
      <c r="LDZ68" s="29"/>
      <c r="LEA68" s="29"/>
      <c r="LEB68" s="29"/>
      <c r="LEC68" s="29"/>
      <c r="LED68" s="29"/>
      <c r="LEE68" s="29"/>
      <c r="LEF68" s="29"/>
      <c r="LEG68" s="29"/>
      <c r="LEH68" s="29"/>
      <c r="LEI68" s="29"/>
      <c r="LEJ68" s="29"/>
      <c r="LEK68" s="29"/>
      <c r="LEL68" s="29"/>
      <c r="LEM68" s="29"/>
      <c r="LEN68" s="29"/>
      <c r="LEO68" s="29"/>
      <c r="LEP68" s="29"/>
      <c r="LEQ68" s="29"/>
      <c r="LER68" s="29"/>
      <c r="LES68" s="29"/>
      <c r="LET68" s="29"/>
      <c r="LEU68" s="29"/>
      <c r="LEV68" s="29"/>
      <c r="LEW68" s="29"/>
      <c r="LEX68" s="29"/>
      <c r="LEY68" s="29"/>
      <c r="LEZ68" s="29"/>
      <c r="LFA68" s="29"/>
      <c r="LFB68" s="29"/>
      <c r="LFC68" s="29"/>
      <c r="LFD68" s="29"/>
      <c r="LFE68" s="29"/>
      <c r="LFF68" s="29"/>
      <c r="LFG68" s="29"/>
      <c r="LFH68" s="29"/>
      <c r="LFI68" s="29"/>
      <c r="LFJ68" s="29"/>
      <c r="LFK68" s="29"/>
      <c r="LFL68" s="29"/>
      <c r="LFM68" s="29"/>
      <c r="LFN68" s="29"/>
      <c r="LFO68" s="29"/>
      <c r="LFP68" s="29"/>
      <c r="LFQ68" s="29"/>
      <c r="LFR68" s="29"/>
      <c r="LFS68" s="29"/>
      <c r="LFT68" s="29"/>
      <c r="LFU68" s="29"/>
      <c r="LFV68" s="29"/>
      <c r="LFW68" s="29"/>
      <c r="LFX68" s="29"/>
      <c r="LFY68" s="29"/>
      <c r="LFZ68" s="29"/>
      <c r="LGA68" s="29"/>
      <c r="LGB68" s="29"/>
      <c r="LGC68" s="29"/>
      <c r="LGD68" s="29"/>
      <c r="LGE68" s="29"/>
      <c r="LGF68" s="29"/>
      <c r="LGG68" s="29"/>
      <c r="LGH68" s="29"/>
      <c r="LGI68" s="29"/>
      <c r="LGJ68" s="29"/>
      <c r="LGK68" s="29"/>
      <c r="LGL68" s="29"/>
      <c r="LGM68" s="29"/>
      <c r="LGN68" s="29"/>
      <c r="LGO68" s="29"/>
      <c r="LGP68" s="29"/>
      <c r="LGQ68" s="29"/>
      <c r="LGR68" s="29"/>
      <c r="LGS68" s="29"/>
      <c r="LGT68" s="29"/>
      <c r="LGU68" s="29"/>
      <c r="LGV68" s="29"/>
      <c r="LGW68" s="29"/>
      <c r="LGX68" s="29"/>
      <c r="LGY68" s="29"/>
      <c r="LGZ68" s="29"/>
      <c r="LHA68" s="29"/>
      <c r="LHB68" s="29"/>
      <c r="LHC68" s="29"/>
      <c r="LHD68" s="29"/>
      <c r="LHE68" s="29"/>
      <c r="LHF68" s="29"/>
      <c r="LHG68" s="29"/>
      <c r="LHH68" s="29"/>
      <c r="LHI68" s="29"/>
      <c r="LHJ68" s="29"/>
      <c r="LHK68" s="29"/>
      <c r="LHL68" s="29"/>
      <c r="LHM68" s="29"/>
      <c r="LHN68" s="29"/>
      <c r="LHO68" s="29"/>
      <c r="LHP68" s="29"/>
      <c r="LHQ68" s="29"/>
      <c r="LHR68" s="29"/>
      <c r="LHS68" s="29"/>
      <c r="LHT68" s="29"/>
      <c r="LHU68" s="29"/>
      <c r="LHV68" s="29"/>
      <c r="LHW68" s="29"/>
      <c r="LHX68" s="29"/>
      <c r="LHY68" s="29"/>
      <c r="LHZ68" s="29"/>
      <c r="LIA68" s="29"/>
      <c r="LIB68" s="29"/>
      <c r="LIC68" s="29"/>
      <c r="LID68" s="29"/>
      <c r="LIE68" s="29"/>
      <c r="LIF68" s="29"/>
      <c r="LIG68" s="29"/>
      <c r="LIH68" s="29"/>
      <c r="LII68" s="29"/>
      <c r="LIJ68" s="29"/>
      <c r="LIK68" s="29"/>
      <c r="LIL68" s="29"/>
      <c r="LIM68" s="29"/>
      <c r="LIN68" s="29"/>
      <c r="LIO68" s="29"/>
      <c r="LIP68" s="29"/>
      <c r="LIQ68" s="29"/>
      <c r="LIR68" s="29"/>
      <c r="LIS68" s="29"/>
      <c r="LIT68" s="29"/>
      <c r="LIU68" s="29"/>
      <c r="LIV68" s="29"/>
      <c r="LIW68" s="29"/>
      <c r="LIX68" s="29"/>
      <c r="LIY68" s="29"/>
      <c r="LIZ68" s="29"/>
      <c r="LJA68" s="29"/>
      <c r="LJB68" s="29"/>
      <c r="LJC68" s="29"/>
      <c r="LJD68" s="29"/>
      <c r="LJE68" s="29"/>
      <c r="LJF68" s="29"/>
      <c r="LJG68" s="29"/>
      <c r="LJH68" s="29"/>
      <c r="LJI68" s="29"/>
      <c r="LJJ68" s="29"/>
      <c r="LJK68" s="29"/>
      <c r="LJL68" s="29"/>
      <c r="LJM68" s="29"/>
      <c r="LJN68" s="29"/>
      <c r="LJO68" s="29"/>
      <c r="LJP68" s="29"/>
      <c r="LJQ68" s="29"/>
      <c r="LJR68" s="29"/>
      <c r="LJS68" s="29"/>
      <c r="LJT68" s="29"/>
      <c r="LJU68" s="29"/>
      <c r="LJV68" s="29"/>
      <c r="LJW68" s="29"/>
      <c r="LJX68" s="29"/>
      <c r="LJY68" s="29"/>
      <c r="LJZ68" s="29"/>
      <c r="LKA68" s="29"/>
      <c r="LKB68" s="29"/>
      <c r="LKC68" s="29"/>
      <c r="LKD68" s="29"/>
      <c r="LKE68" s="29"/>
      <c r="LKF68" s="29"/>
      <c r="LKG68" s="29"/>
      <c r="LKH68" s="29"/>
      <c r="LKI68" s="29"/>
      <c r="LKJ68" s="29"/>
      <c r="LKK68" s="29"/>
      <c r="LKL68" s="29"/>
      <c r="LKM68" s="29"/>
      <c r="LKN68" s="29"/>
      <c r="LKO68" s="29"/>
      <c r="LKP68" s="29"/>
      <c r="LKQ68" s="29"/>
      <c r="LKR68" s="29"/>
      <c r="LKS68" s="29"/>
      <c r="LKT68" s="29"/>
      <c r="LKU68" s="29"/>
      <c r="LKV68" s="29"/>
      <c r="LKW68" s="29"/>
      <c r="LKX68" s="29"/>
      <c r="LKY68" s="29"/>
      <c r="LKZ68" s="29"/>
      <c r="LLA68" s="29"/>
      <c r="LLB68" s="29"/>
      <c r="LLC68" s="29"/>
      <c r="LLD68" s="29"/>
      <c r="LLE68" s="29"/>
      <c r="LLF68" s="29"/>
      <c r="LLG68" s="29"/>
      <c r="LLH68" s="29"/>
      <c r="LLI68" s="29"/>
      <c r="LLJ68" s="29"/>
      <c r="LLK68" s="29"/>
      <c r="LLL68" s="29"/>
      <c r="LLM68" s="29"/>
      <c r="LLN68" s="29"/>
      <c r="LLO68" s="29"/>
      <c r="LLP68" s="29"/>
      <c r="LLQ68" s="29"/>
      <c r="LLR68" s="29"/>
      <c r="LLS68" s="29"/>
      <c r="LLT68" s="29"/>
      <c r="LLU68" s="29"/>
      <c r="LLV68" s="29"/>
      <c r="LLW68" s="29"/>
      <c r="LLX68" s="29"/>
      <c r="LLY68" s="29"/>
      <c r="LLZ68" s="29"/>
      <c r="LMA68" s="29"/>
      <c r="LMB68" s="29"/>
      <c r="LMC68" s="29"/>
      <c r="LMD68" s="29"/>
      <c r="LME68" s="29"/>
      <c r="LMF68" s="29"/>
      <c r="LMG68" s="29"/>
      <c r="LMH68" s="29"/>
      <c r="LMI68" s="29"/>
      <c r="LMJ68" s="29"/>
      <c r="LMK68" s="29"/>
      <c r="LML68" s="29"/>
      <c r="LMM68" s="29"/>
      <c r="LMN68" s="29"/>
      <c r="LMO68" s="29"/>
      <c r="LMP68" s="29"/>
      <c r="LMQ68" s="29"/>
      <c r="LMR68" s="29"/>
      <c r="LMS68" s="29"/>
      <c r="LMT68" s="29"/>
      <c r="LMU68" s="29"/>
      <c r="LMV68" s="29"/>
      <c r="LMW68" s="29"/>
      <c r="LMX68" s="29"/>
      <c r="LMY68" s="29"/>
      <c r="LMZ68" s="29"/>
      <c r="LNA68" s="29"/>
      <c r="LNB68" s="29"/>
      <c r="LNC68" s="29"/>
      <c r="LND68" s="29"/>
      <c r="LNE68" s="29"/>
      <c r="LNF68" s="29"/>
      <c r="LNG68" s="29"/>
      <c r="LNH68" s="29"/>
      <c r="LNI68" s="29"/>
      <c r="LNJ68" s="29"/>
      <c r="LNK68" s="29"/>
      <c r="LNL68" s="29"/>
      <c r="LNM68" s="29"/>
      <c r="LNN68" s="29"/>
      <c r="LNO68" s="29"/>
      <c r="LNP68" s="29"/>
      <c r="LNQ68" s="29"/>
      <c r="LNR68" s="29"/>
      <c r="LNS68" s="29"/>
      <c r="LNT68" s="29"/>
      <c r="LNU68" s="29"/>
      <c r="LNV68" s="29"/>
      <c r="LNW68" s="29"/>
      <c r="LNX68" s="29"/>
      <c r="LNY68" s="29"/>
      <c r="LNZ68" s="29"/>
      <c r="LOA68" s="29"/>
      <c r="LOB68" s="29"/>
      <c r="LOC68" s="29"/>
      <c r="LOD68" s="29"/>
      <c r="LOE68" s="29"/>
      <c r="LOF68" s="29"/>
      <c r="LOG68" s="29"/>
      <c r="LOH68" s="29"/>
      <c r="LOI68" s="29"/>
      <c r="LOJ68" s="29"/>
      <c r="LOK68" s="29"/>
      <c r="LOL68" s="29"/>
      <c r="LOM68" s="29"/>
      <c r="LON68" s="29"/>
      <c r="LOO68" s="29"/>
      <c r="LOP68" s="29"/>
      <c r="LOQ68" s="29"/>
      <c r="LOR68" s="29"/>
      <c r="LOS68" s="29"/>
      <c r="LOT68" s="29"/>
      <c r="LOU68" s="29"/>
      <c r="LOV68" s="29"/>
      <c r="LOW68" s="29"/>
      <c r="LOX68" s="29"/>
      <c r="LOY68" s="29"/>
      <c r="LOZ68" s="29"/>
      <c r="LPA68" s="29"/>
      <c r="LPB68" s="29"/>
      <c r="LPC68" s="29"/>
      <c r="LPD68" s="29"/>
      <c r="LPE68" s="29"/>
      <c r="LPF68" s="29"/>
      <c r="LPG68" s="29"/>
      <c r="LPH68" s="29"/>
      <c r="LPI68" s="29"/>
      <c r="LPJ68" s="29"/>
      <c r="LPK68" s="29"/>
      <c r="LPL68" s="29"/>
      <c r="LPM68" s="29"/>
      <c r="LPN68" s="29"/>
      <c r="LPO68" s="29"/>
      <c r="LPP68" s="29"/>
      <c r="LPQ68" s="29"/>
      <c r="LPR68" s="29"/>
      <c r="LPS68" s="29"/>
      <c r="LPT68" s="29"/>
      <c r="LPU68" s="29"/>
      <c r="LPV68" s="29"/>
      <c r="LPW68" s="29"/>
      <c r="LPX68" s="29"/>
      <c r="LPY68" s="29"/>
      <c r="LPZ68" s="29"/>
      <c r="LQA68" s="29"/>
      <c r="LQB68" s="29"/>
      <c r="LQC68" s="29"/>
      <c r="LQD68" s="29"/>
      <c r="LQE68" s="29"/>
      <c r="LQF68" s="29"/>
      <c r="LQG68" s="29"/>
      <c r="LQH68" s="29"/>
      <c r="LQI68" s="29"/>
      <c r="LQJ68" s="29"/>
      <c r="LQK68" s="29"/>
      <c r="LQL68" s="29"/>
      <c r="LQM68" s="29"/>
      <c r="LQN68" s="29"/>
      <c r="LQO68" s="29"/>
      <c r="LQP68" s="29"/>
      <c r="LQQ68" s="29"/>
      <c r="LQR68" s="29"/>
      <c r="LQS68" s="29"/>
      <c r="LQT68" s="29"/>
      <c r="LQU68" s="29"/>
      <c r="LQV68" s="29"/>
      <c r="LQW68" s="29"/>
      <c r="LQX68" s="29"/>
      <c r="LQY68" s="29"/>
      <c r="LQZ68" s="29"/>
      <c r="LRA68" s="29"/>
      <c r="LRB68" s="29"/>
      <c r="LRC68" s="29"/>
      <c r="LRD68" s="29"/>
      <c r="LRE68" s="29"/>
      <c r="LRF68" s="29"/>
      <c r="LRG68" s="29"/>
      <c r="LRH68" s="29"/>
      <c r="LRI68" s="29"/>
      <c r="LRJ68" s="29"/>
      <c r="LRK68" s="29"/>
      <c r="LRL68" s="29"/>
      <c r="LRM68" s="29"/>
      <c r="LRN68" s="29"/>
      <c r="LRO68" s="29"/>
      <c r="LRP68" s="29"/>
      <c r="LRQ68" s="29"/>
      <c r="LRR68" s="29"/>
      <c r="LRS68" s="29"/>
      <c r="LRT68" s="29"/>
      <c r="LRU68" s="29"/>
      <c r="LRV68" s="29"/>
      <c r="LRW68" s="29"/>
      <c r="LRX68" s="29"/>
      <c r="LRY68" s="29"/>
      <c r="LRZ68" s="29"/>
      <c r="LSA68" s="29"/>
      <c r="LSB68" s="29"/>
      <c r="LSC68" s="29"/>
      <c r="LSD68" s="29"/>
      <c r="LSE68" s="29"/>
      <c r="LSF68" s="29"/>
      <c r="LSG68" s="29"/>
      <c r="LSH68" s="29"/>
      <c r="LSI68" s="29"/>
      <c r="LSJ68" s="29"/>
      <c r="LSK68" s="29"/>
      <c r="LSL68" s="29"/>
      <c r="LSM68" s="29"/>
      <c r="LSN68" s="29"/>
      <c r="LSO68" s="29"/>
      <c r="LSP68" s="29"/>
      <c r="LSQ68" s="29"/>
      <c r="LSR68" s="29"/>
      <c r="LSS68" s="29"/>
      <c r="LST68" s="29"/>
      <c r="LSU68" s="29"/>
      <c r="LSV68" s="29"/>
      <c r="LSW68" s="29"/>
      <c r="LSX68" s="29"/>
      <c r="LSY68" s="29"/>
      <c r="LSZ68" s="29"/>
      <c r="LTA68" s="29"/>
      <c r="LTB68" s="29"/>
      <c r="LTC68" s="29"/>
      <c r="LTD68" s="29"/>
      <c r="LTE68" s="29"/>
      <c r="LTF68" s="29"/>
      <c r="LTG68" s="29"/>
      <c r="LTH68" s="29"/>
      <c r="LTI68" s="29"/>
      <c r="LTJ68" s="29"/>
      <c r="LTK68" s="29"/>
      <c r="LTL68" s="29"/>
      <c r="LTM68" s="29"/>
      <c r="LTN68" s="29"/>
      <c r="LTO68" s="29"/>
      <c r="LTP68" s="29"/>
      <c r="LTQ68" s="29"/>
      <c r="LTR68" s="29"/>
      <c r="LTS68" s="29"/>
      <c r="LTT68" s="29"/>
      <c r="LTU68" s="29"/>
      <c r="LTV68" s="29"/>
      <c r="LTW68" s="29"/>
      <c r="LTX68" s="29"/>
      <c r="LTY68" s="29"/>
      <c r="LTZ68" s="29"/>
      <c r="LUA68" s="29"/>
      <c r="LUB68" s="29"/>
      <c r="LUC68" s="29"/>
      <c r="LUD68" s="29"/>
      <c r="LUE68" s="29"/>
      <c r="LUF68" s="29"/>
      <c r="LUG68" s="29"/>
      <c r="LUH68" s="29"/>
      <c r="LUI68" s="29"/>
      <c r="LUJ68" s="29"/>
      <c r="LUK68" s="29"/>
      <c r="LUL68" s="29"/>
      <c r="LUM68" s="29"/>
      <c r="LUN68" s="29"/>
      <c r="LUO68" s="29"/>
      <c r="LUP68" s="29"/>
      <c r="LUQ68" s="29"/>
      <c r="LUR68" s="29"/>
      <c r="LUS68" s="29"/>
      <c r="LUT68" s="29"/>
      <c r="LUU68" s="29"/>
      <c r="LUV68" s="29"/>
      <c r="LUW68" s="29"/>
      <c r="LUX68" s="29"/>
      <c r="LUY68" s="29"/>
      <c r="LUZ68" s="29"/>
      <c r="LVA68" s="29"/>
      <c r="LVB68" s="29"/>
      <c r="LVC68" s="29"/>
      <c r="LVD68" s="29"/>
      <c r="LVE68" s="29"/>
      <c r="LVF68" s="29"/>
      <c r="LVG68" s="29"/>
      <c r="LVH68" s="29"/>
      <c r="LVI68" s="29"/>
      <c r="LVJ68" s="29"/>
      <c r="LVK68" s="29"/>
      <c r="LVL68" s="29"/>
      <c r="LVM68" s="29"/>
      <c r="LVN68" s="29"/>
      <c r="LVO68" s="29"/>
      <c r="LVP68" s="29"/>
      <c r="LVQ68" s="29"/>
      <c r="LVR68" s="29"/>
      <c r="LVS68" s="29"/>
      <c r="LVT68" s="29"/>
      <c r="LVU68" s="29"/>
      <c r="LVV68" s="29"/>
      <c r="LVW68" s="29"/>
      <c r="LVX68" s="29"/>
      <c r="LVY68" s="29"/>
      <c r="LVZ68" s="29"/>
      <c r="LWA68" s="29"/>
      <c r="LWB68" s="29"/>
      <c r="LWC68" s="29"/>
      <c r="LWD68" s="29"/>
      <c r="LWE68" s="29"/>
      <c r="LWF68" s="29"/>
      <c r="LWG68" s="29"/>
      <c r="LWH68" s="29"/>
      <c r="LWI68" s="29"/>
      <c r="LWJ68" s="29"/>
      <c r="LWK68" s="29"/>
      <c r="LWL68" s="29"/>
      <c r="LWM68" s="29"/>
      <c r="LWN68" s="29"/>
      <c r="LWO68" s="29"/>
      <c r="LWP68" s="29"/>
      <c r="LWQ68" s="29"/>
      <c r="LWR68" s="29"/>
      <c r="LWS68" s="29"/>
      <c r="LWT68" s="29"/>
      <c r="LWU68" s="29"/>
      <c r="LWV68" s="29"/>
      <c r="LWW68" s="29"/>
      <c r="LWX68" s="29"/>
      <c r="LWY68" s="29"/>
      <c r="LWZ68" s="29"/>
      <c r="LXA68" s="29"/>
      <c r="LXB68" s="29"/>
      <c r="LXC68" s="29"/>
      <c r="LXD68" s="29"/>
      <c r="LXE68" s="29"/>
      <c r="LXF68" s="29"/>
      <c r="LXG68" s="29"/>
      <c r="LXH68" s="29"/>
      <c r="LXI68" s="29"/>
      <c r="LXJ68" s="29"/>
      <c r="LXK68" s="29"/>
      <c r="LXL68" s="29"/>
      <c r="LXM68" s="29"/>
      <c r="LXN68" s="29"/>
      <c r="LXO68" s="29"/>
      <c r="LXP68" s="29"/>
      <c r="LXQ68" s="29"/>
      <c r="LXR68" s="29"/>
      <c r="LXS68" s="29"/>
      <c r="LXT68" s="29"/>
      <c r="LXU68" s="29"/>
      <c r="LXV68" s="29"/>
      <c r="LXW68" s="29"/>
      <c r="LXX68" s="29"/>
      <c r="LXY68" s="29"/>
      <c r="LXZ68" s="29"/>
      <c r="LYA68" s="29"/>
      <c r="LYB68" s="29"/>
      <c r="LYC68" s="29"/>
      <c r="LYD68" s="29"/>
      <c r="LYE68" s="29"/>
      <c r="LYF68" s="29"/>
      <c r="LYG68" s="29"/>
      <c r="LYH68" s="29"/>
      <c r="LYI68" s="29"/>
      <c r="LYJ68" s="29"/>
      <c r="LYK68" s="29"/>
      <c r="LYL68" s="29"/>
      <c r="LYM68" s="29"/>
      <c r="LYN68" s="29"/>
      <c r="LYO68" s="29"/>
      <c r="LYP68" s="29"/>
      <c r="LYQ68" s="29"/>
      <c r="LYR68" s="29"/>
      <c r="LYS68" s="29"/>
      <c r="LYT68" s="29"/>
      <c r="LYU68" s="29"/>
      <c r="LYV68" s="29"/>
      <c r="LYW68" s="29"/>
      <c r="LYX68" s="29"/>
      <c r="LYY68" s="29"/>
      <c r="LYZ68" s="29"/>
      <c r="LZA68" s="29"/>
      <c r="LZB68" s="29"/>
      <c r="LZC68" s="29"/>
      <c r="LZD68" s="29"/>
      <c r="LZE68" s="29"/>
      <c r="LZF68" s="29"/>
      <c r="LZG68" s="29"/>
      <c r="LZH68" s="29"/>
      <c r="LZI68" s="29"/>
      <c r="LZJ68" s="29"/>
      <c r="LZK68" s="29"/>
      <c r="LZL68" s="29"/>
      <c r="LZM68" s="29"/>
      <c r="LZN68" s="29"/>
      <c r="LZO68" s="29"/>
      <c r="LZP68" s="29"/>
      <c r="LZQ68" s="29"/>
      <c r="LZR68" s="29"/>
      <c r="LZS68" s="29"/>
      <c r="LZT68" s="29"/>
      <c r="LZU68" s="29"/>
      <c r="LZV68" s="29"/>
      <c r="LZW68" s="29"/>
      <c r="LZX68" s="29"/>
      <c r="LZY68" s="29"/>
      <c r="LZZ68" s="29"/>
      <c r="MAA68" s="29"/>
      <c r="MAB68" s="29"/>
      <c r="MAC68" s="29"/>
      <c r="MAD68" s="29"/>
      <c r="MAE68" s="29"/>
      <c r="MAF68" s="29"/>
      <c r="MAG68" s="29"/>
      <c r="MAH68" s="29"/>
      <c r="MAI68" s="29"/>
      <c r="MAJ68" s="29"/>
      <c r="MAK68" s="29"/>
      <c r="MAL68" s="29"/>
      <c r="MAM68" s="29"/>
      <c r="MAN68" s="29"/>
      <c r="MAO68" s="29"/>
      <c r="MAP68" s="29"/>
      <c r="MAQ68" s="29"/>
      <c r="MAR68" s="29"/>
      <c r="MAS68" s="29"/>
      <c r="MAT68" s="29"/>
      <c r="MAU68" s="29"/>
      <c r="MAV68" s="29"/>
      <c r="MAW68" s="29"/>
      <c r="MAX68" s="29"/>
      <c r="MAY68" s="29"/>
      <c r="MAZ68" s="29"/>
      <c r="MBA68" s="29"/>
      <c r="MBB68" s="29"/>
      <c r="MBC68" s="29"/>
      <c r="MBD68" s="29"/>
      <c r="MBE68" s="29"/>
      <c r="MBF68" s="29"/>
      <c r="MBG68" s="29"/>
      <c r="MBH68" s="29"/>
      <c r="MBI68" s="29"/>
      <c r="MBJ68" s="29"/>
      <c r="MBK68" s="29"/>
      <c r="MBL68" s="29"/>
      <c r="MBM68" s="29"/>
      <c r="MBN68" s="29"/>
      <c r="MBO68" s="29"/>
      <c r="MBP68" s="29"/>
      <c r="MBQ68" s="29"/>
      <c r="MBR68" s="29"/>
      <c r="MBS68" s="29"/>
      <c r="MBT68" s="29"/>
      <c r="MBU68" s="29"/>
      <c r="MBV68" s="29"/>
      <c r="MBW68" s="29"/>
      <c r="MBX68" s="29"/>
      <c r="MBY68" s="29"/>
      <c r="MBZ68" s="29"/>
      <c r="MCA68" s="29"/>
      <c r="MCB68" s="29"/>
      <c r="MCC68" s="29"/>
      <c r="MCD68" s="29"/>
      <c r="MCE68" s="29"/>
      <c r="MCF68" s="29"/>
      <c r="MCG68" s="29"/>
      <c r="MCH68" s="29"/>
      <c r="MCI68" s="29"/>
      <c r="MCJ68" s="29"/>
      <c r="MCK68" s="29"/>
      <c r="MCL68" s="29"/>
      <c r="MCM68" s="29"/>
      <c r="MCN68" s="29"/>
      <c r="MCO68" s="29"/>
      <c r="MCP68" s="29"/>
      <c r="MCQ68" s="29"/>
      <c r="MCR68" s="29"/>
      <c r="MCS68" s="29"/>
      <c r="MCT68" s="29"/>
      <c r="MCU68" s="29"/>
      <c r="MCV68" s="29"/>
      <c r="MCW68" s="29"/>
      <c r="MCX68" s="29"/>
      <c r="MCY68" s="29"/>
      <c r="MCZ68" s="29"/>
      <c r="MDA68" s="29"/>
      <c r="MDB68" s="29"/>
      <c r="MDC68" s="29"/>
      <c r="MDD68" s="29"/>
      <c r="MDE68" s="29"/>
      <c r="MDF68" s="29"/>
      <c r="MDG68" s="29"/>
      <c r="MDH68" s="29"/>
      <c r="MDI68" s="29"/>
      <c r="MDJ68" s="29"/>
      <c r="MDK68" s="29"/>
      <c r="MDL68" s="29"/>
      <c r="MDM68" s="29"/>
      <c r="MDN68" s="29"/>
      <c r="MDO68" s="29"/>
      <c r="MDP68" s="29"/>
      <c r="MDQ68" s="29"/>
      <c r="MDR68" s="29"/>
      <c r="MDS68" s="29"/>
      <c r="MDT68" s="29"/>
      <c r="MDU68" s="29"/>
      <c r="MDV68" s="29"/>
      <c r="MDW68" s="29"/>
      <c r="MDX68" s="29"/>
      <c r="MDY68" s="29"/>
      <c r="MDZ68" s="29"/>
      <c r="MEA68" s="29"/>
      <c r="MEB68" s="29"/>
      <c r="MEC68" s="29"/>
      <c r="MED68" s="29"/>
      <c r="MEE68" s="29"/>
      <c r="MEF68" s="29"/>
      <c r="MEG68" s="29"/>
      <c r="MEH68" s="29"/>
      <c r="MEI68" s="29"/>
      <c r="MEJ68" s="29"/>
      <c r="MEK68" s="29"/>
      <c r="MEL68" s="29"/>
      <c r="MEM68" s="29"/>
      <c r="MEN68" s="29"/>
      <c r="MEO68" s="29"/>
      <c r="MEP68" s="29"/>
      <c r="MEQ68" s="29"/>
      <c r="MER68" s="29"/>
      <c r="MES68" s="29"/>
      <c r="MET68" s="29"/>
      <c r="MEU68" s="29"/>
      <c r="MEV68" s="29"/>
      <c r="MEW68" s="29"/>
      <c r="MEX68" s="29"/>
      <c r="MEY68" s="29"/>
      <c r="MEZ68" s="29"/>
      <c r="MFA68" s="29"/>
      <c r="MFB68" s="29"/>
      <c r="MFC68" s="29"/>
      <c r="MFD68" s="29"/>
      <c r="MFE68" s="29"/>
      <c r="MFF68" s="29"/>
      <c r="MFG68" s="29"/>
      <c r="MFH68" s="29"/>
      <c r="MFI68" s="29"/>
      <c r="MFJ68" s="29"/>
      <c r="MFK68" s="29"/>
      <c r="MFL68" s="29"/>
      <c r="MFM68" s="29"/>
      <c r="MFN68" s="29"/>
      <c r="MFO68" s="29"/>
      <c r="MFP68" s="29"/>
      <c r="MFQ68" s="29"/>
      <c r="MFR68" s="29"/>
      <c r="MFS68" s="29"/>
      <c r="MFT68" s="29"/>
      <c r="MFU68" s="29"/>
      <c r="MFV68" s="29"/>
      <c r="MFW68" s="29"/>
      <c r="MFX68" s="29"/>
      <c r="MFY68" s="29"/>
      <c r="MFZ68" s="29"/>
      <c r="MGA68" s="29"/>
      <c r="MGB68" s="29"/>
      <c r="MGC68" s="29"/>
      <c r="MGD68" s="29"/>
      <c r="MGE68" s="29"/>
      <c r="MGF68" s="29"/>
      <c r="MGG68" s="29"/>
      <c r="MGH68" s="29"/>
      <c r="MGI68" s="29"/>
      <c r="MGJ68" s="29"/>
      <c r="MGK68" s="29"/>
      <c r="MGL68" s="29"/>
      <c r="MGM68" s="29"/>
      <c r="MGN68" s="29"/>
      <c r="MGO68" s="29"/>
      <c r="MGP68" s="29"/>
      <c r="MGQ68" s="29"/>
      <c r="MGR68" s="29"/>
      <c r="MGS68" s="29"/>
      <c r="MGT68" s="29"/>
      <c r="MGU68" s="29"/>
      <c r="MGV68" s="29"/>
      <c r="MGW68" s="29"/>
      <c r="MGX68" s="29"/>
      <c r="MGY68" s="29"/>
      <c r="MGZ68" s="29"/>
      <c r="MHA68" s="29"/>
      <c r="MHB68" s="29"/>
      <c r="MHC68" s="29"/>
      <c r="MHD68" s="29"/>
      <c r="MHE68" s="29"/>
      <c r="MHF68" s="29"/>
      <c r="MHG68" s="29"/>
      <c r="MHH68" s="29"/>
      <c r="MHI68" s="29"/>
      <c r="MHJ68" s="29"/>
      <c r="MHK68" s="29"/>
      <c r="MHL68" s="29"/>
      <c r="MHM68" s="29"/>
      <c r="MHN68" s="29"/>
      <c r="MHO68" s="29"/>
      <c r="MHP68" s="29"/>
      <c r="MHQ68" s="29"/>
      <c r="MHR68" s="29"/>
      <c r="MHS68" s="29"/>
      <c r="MHT68" s="29"/>
      <c r="MHU68" s="29"/>
      <c r="MHV68" s="29"/>
      <c r="MHW68" s="29"/>
      <c r="MHX68" s="29"/>
      <c r="MHY68" s="29"/>
      <c r="MHZ68" s="29"/>
      <c r="MIA68" s="29"/>
      <c r="MIB68" s="29"/>
      <c r="MIC68" s="29"/>
      <c r="MID68" s="29"/>
      <c r="MIE68" s="29"/>
      <c r="MIF68" s="29"/>
      <c r="MIG68" s="29"/>
      <c r="MIH68" s="29"/>
      <c r="MII68" s="29"/>
      <c r="MIJ68" s="29"/>
      <c r="MIK68" s="29"/>
      <c r="MIL68" s="29"/>
      <c r="MIM68" s="29"/>
      <c r="MIN68" s="29"/>
      <c r="MIO68" s="29"/>
      <c r="MIP68" s="29"/>
      <c r="MIQ68" s="29"/>
      <c r="MIR68" s="29"/>
      <c r="MIS68" s="29"/>
      <c r="MIT68" s="29"/>
      <c r="MIU68" s="29"/>
      <c r="MIV68" s="29"/>
      <c r="MIW68" s="29"/>
      <c r="MIX68" s="29"/>
      <c r="MIY68" s="29"/>
      <c r="MIZ68" s="29"/>
      <c r="MJA68" s="29"/>
      <c r="MJB68" s="29"/>
      <c r="MJC68" s="29"/>
      <c r="MJD68" s="29"/>
      <c r="MJE68" s="29"/>
      <c r="MJF68" s="29"/>
      <c r="MJG68" s="29"/>
      <c r="MJH68" s="29"/>
      <c r="MJI68" s="29"/>
      <c r="MJJ68" s="29"/>
      <c r="MJK68" s="29"/>
      <c r="MJL68" s="29"/>
      <c r="MJM68" s="29"/>
      <c r="MJN68" s="29"/>
      <c r="MJO68" s="29"/>
      <c r="MJP68" s="29"/>
      <c r="MJQ68" s="29"/>
      <c r="MJR68" s="29"/>
      <c r="MJS68" s="29"/>
      <c r="MJT68" s="29"/>
      <c r="MJU68" s="29"/>
      <c r="MJV68" s="29"/>
      <c r="MJW68" s="29"/>
      <c r="MJX68" s="29"/>
      <c r="MJY68" s="29"/>
      <c r="MJZ68" s="29"/>
      <c r="MKA68" s="29"/>
      <c r="MKB68" s="29"/>
      <c r="MKC68" s="29"/>
      <c r="MKD68" s="29"/>
      <c r="MKE68" s="29"/>
      <c r="MKF68" s="29"/>
      <c r="MKG68" s="29"/>
      <c r="MKH68" s="29"/>
      <c r="MKI68" s="29"/>
      <c r="MKJ68" s="29"/>
      <c r="MKK68" s="29"/>
      <c r="MKL68" s="29"/>
      <c r="MKM68" s="29"/>
      <c r="MKN68" s="29"/>
      <c r="MKO68" s="29"/>
      <c r="MKP68" s="29"/>
      <c r="MKQ68" s="29"/>
      <c r="MKR68" s="29"/>
      <c r="MKS68" s="29"/>
      <c r="MKT68" s="29"/>
      <c r="MKU68" s="29"/>
      <c r="MKV68" s="29"/>
      <c r="MKW68" s="29"/>
      <c r="MKX68" s="29"/>
      <c r="MKY68" s="29"/>
      <c r="MKZ68" s="29"/>
      <c r="MLA68" s="29"/>
      <c r="MLB68" s="29"/>
      <c r="MLC68" s="29"/>
      <c r="MLD68" s="29"/>
      <c r="MLE68" s="29"/>
      <c r="MLF68" s="29"/>
      <c r="MLG68" s="29"/>
      <c r="MLH68" s="29"/>
      <c r="MLI68" s="29"/>
      <c r="MLJ68" s="29"/>
      <c r="MLK68" s="29"/>
      <c r="MLL68" s="29"/>
      <c r="MLM68" s="29"/>
      <c r="MLN68" s="29"/>
      <c r="MLO68" s="29"/>
      <c r="MLP68" s="29"/>
      <c r="MLQ68" s="29"/>
      <c r="MLR68" s="29"/>
      <c r="MLS68" s="29"/>
      <c r="MLT68" s="29"/>
      <c r="MLU68" s="29"/>
      <c r="MLV68" s="29"/>
      <c r="MLW68" s="29"/>
      <c r="MLX68" s="29"/>
      <c r="MLY68" s="29"/>
      <c r="MLZ68" s="29"/>
      <c r="MMA68" s="29"/>
      <c r="MMB68" s="29"/>
      <c r="MMC68" s="29"/>
      <c r="MMD68" s="29"/>
      <c r="MME68" s="29"/>
      <c r="MMF68" s="29"/>
      <c r="MMG68" s="29"/>
      <c r="MMH68" s="29"/>
      <c r="MMI68" s="29"/>
      <c r="MMJ68" s="29"/>
      <c r="MMK68" s="29"/>
      <c r="MML68" s="29"/>
      <c r="MMM68" s="29"/>
      <c r="MMN68" s="29"/>
      <c r="MMO68" s="29"/>
      <c r="MMP68" s="29"/>
      <c r="MMQ68" s="29"/>
      <c r="MMR68" s="29"/>
      <c r="MMS68" s="29"/>
      <c r="MMT68" s="29"/>
      <c r="MMU68" s="29"/>
      <c r="MMV68" s="29"/>
      <c r="MMW68" s="29"/>
      <c r="MMX68" s="29"/>
      <c r="MMY68" s="29"/>
      <c r="MMZ68" s="29"/>
      <c r="MNA68" s="29"/>
      <c r="MNB68" s="29"/>
      <c r="MNC68" s="29"/>
      <c r="MND68" s="29"/>
      <c r="MNE68" s="29"/>
      <c r="MNF68" s="29"/>
      <c r="MNG68" s="29"/>
      <c r="MNH68" s="29"/>
      <c r="MNI68" s="29"/>
      <c r="MNJ68" s="29"/>
      <c r="MNK68" s="29"/>
      <c r="MNL68" s="29"/>
      <c r="MNM68" s="29"/>
      <c r="MNN68" s="29"/>
      <c r="MNO68" s="29"/>
      <c r="MNP68" s="29"/>
      <c r="MNQ68" s="29"/>
      <c r="MNR68" s="29"/>
      <c r="MNS68" s="29"/>
      <c r="MNT68" s="29"/>
      <c r="MNU68" s="29"/>
      <c r="MNV68" s="29"/>
      <c r="MNW68" s="29"/>
      <c r="MNX68" s="29"/>
      <c r="MNY68" s="29"/>
      <c r="MNZ68" s="29"/>
      <c r="MOA68" s="29"/>
      <c r="MOB68" s="29"/>
      <c r="MOC68" s="29"/>
      <c r="MOD68" s="29"/>
      <c r="MOE68" s="29"/>
      <c r="MOF68" s="29"/>
      <c r="MOG68" s="29"/>
      <c r="MOH68" s="29"/>
      <c r="MOI68" s="29"/>
      <c r="MOJ68" s="29"/>
      <c r="MOK68" s="29"/>
      <c r="MOL68" s="29"/>
      <c r="MOM68" s="29"/>
      <c r="MON68" s="29"/>
      <c r="MOO68" s="29"/>
      <c r="MOP68" s="29"/>
      <c r="MOQ68" s="29"/>
      <c r="MOR68" s="29"/>
      <c r="MOS68" s="29"/>
      <c r="MOT68" s="29"/>
      <c r="MOU68" s="29"/>
      <c r="MOV68" s="29"/>
      <c r="MOW68" s="29"/>
      <c r="MOX68" s="29"/>
      <c r="MOY68" s="29"/>
      <c r="MOZ68" s="29"/>
      <c r="MPA68" s="29"/>
      <c r="MPB68" s="29"/>
      <c r="MPC68" s="29"/>
      <c r="MPD68" s="29"/>
      <c r="MPE68" s="29"/>
      <c r="MPF68" s="29"/>
      <c r="MPG68" s="29"/>
      <c r="MPH68" s="29"/>
      <c r="MPI68" s="29"/>
      <c r="MPJ68" s="29"/>
      <c r="MPK68" s="29"/>
      <c r="MPL68" s="29"/>
      <c r="MPM68" s="29"/>
      <c r="MPN68" s="29"/>
      <c r="MPO68" s="29"/>
      <c r="MPP68" s="29"/>
      <c r="MPQ68" s="29"/>
      <c r="MPR68" s="29"/>
      <c r="MPS68" s="29"/>
      <c r="MPT68" s="29"/>
      <c r="MPU68" s="29"/>
      <c r="MPV68" s="29"/>
      <c r="MPW68" s="29"/>
      <c r="MPX68" s="29"/>
      <c r="MPY68" s="29"/>
      <c r="MPZ68" s="29"/>
      <c r="MQA68" s="29"/>
      <c r="MQB68" s="29"/>
      <c r="MQC68" s="29"/>
      <c r="MQD68" s="29"/>
      <c r="MQE68" s="29"/>
      <c r="MQF68" s="29"/>
      <c r="MQG68" s="29"/>
      <c r="MQH68" s="29"/>
      <c r="MQI68" s="29"/>
      <c r="MQJ68" s="29"/>
      <c r="MQK68" s="29"/>
      <c r="MQL68" s="29"/>
      <c r="MQM68" s="29"/>
      <c r="MQN68" s="29"/>
      <c r="MQO68" s="29"/>
      <c r="MQP68" s="29"/>
      <c r="MQQ68" s="29"/>
      <c r="MQR68" s="29"/>
      <c r="MQS68" s="29"/>
      <c r="MQT68" s="29"/>
      <c r="MQU68" s="29"/>
      <c r="MQV68" s="29"/>
      <c r="MQW68" s="29"/>
      <c r="MQX68" s="29"/>
      <c r="MQY68" s="29"/>
      <c r="MQZ68" s="29"/>
      <c r="MRA68" s="29"/>
      <c r="MRB68" s="29"/>
      <c r="MRC68" s="29"/>
      <c r="MRD68" s="29"/>
      <c r="MRE68" s="29"/>
      <c r="MRF68" s="29"/>
      <c r="MRG68" s="29"/>
      <c r="MRH68" s="29"/>
      <c r="MRI68" s="29"/>
      <c r="MRJ68" s="29"/>
      <c r="MRK68" s="29"/>
      <c r="MRL68" s="29"/>
      <c r="MRM68" s="29"/>
      <c r="MRN68" s="29"/>
      <c r="MRO68" s="29"/>
      <c r="MRP68" s="29"/>
      <c r="MRQ68" s="29"/>
      <c r="MRR68" s="29"/>
      <c r="MRS68" s="29"/>
      <c r="MRT68" s="29"/>
      <c r="MRU68" s="29"/>
      <c r="MRV68" s="29"/>
      <c r="MRW68" s="29"/>
      <c r="MRX68" s="29"/>
      <c r="MRY68" s="29"/>
      <c r="MRZ68" s="29"/>
      <c r="MSA68" s="29"/>
      <c r="MSB68" s="29"/>
      <c r="MSC68" s="29"/>
      <c r="MSD68" s="29"/>
      <c r="MSE68" s="29"/>
      <c r="MSF68" s="29"/>
      <c r="MSG68" s="29"/>
      <c r="MSH68" s="29"/>
      <c r="MSI68" s="29"/>
      <c r="MSJ68" s="29"/>
      <c r="MSK68" s="29"/>
      <c r="MSL68" s="29"/>
      <c r="MSM68" s="29"/>
      <c r="MSN68" s="29"/>
      <c r="MSO68" s="29"/>
      <c r="MSP68" s="29"/>
      <c r="MSQ68" s="29"/>
      <c r="MSR68" s="29"/>
      <c r="MSS68" s="29"/>
      <c r="MST68" s="29"/>
      <c r="MSU68" s="29"/>
      <c r="MSV68" s="29"/>
      <c r="MSW68" s="29"/>
      <c r="MSX68" s="29"/>
      <c r="MSY68" s="29"/>
      <c r="MSZ68" s="29"/>
      <c r="MTA68" s="29"/>
      <c r="MTB68" s="29"/>
      <c r="MTC68" s="29"/>
      <c r="MTD68" s="29"/>
      <c r="MTE68" s="29"/>
      <c r="MTF68" s="29"/>
      <c r="MTG68" s="29"/>
      <c r="MTH68" s="29"/>
      <c r="MTI68" s="29"/>
      <c r="MTJ68" s="29"/>
      <c r="MTK68" s="29"/>
      <c r="MTL68" s="29"/>
      <c r="MTM68" s="29"/>
      <c r="MTN68" s="29"/>
      <c r="MTO68" s="29"/>
      <c r="MTP68" s="29"/>
      <c r="MTQ68" s="29"/>
      <c r="MTR68" s="29"/>
      <c r="MTS68" s="29"/>
      <c r="MTT68" s="29"/>
      <c r="MTU68" s="29"/>
      <c r="MTV68" s="29"/>
      <c r="MTW68" s="29"/>
      <c r="MTX68" s="29"/>
      <c r="MTY68" s="29"/>
      <c r="MTZ68" s="29"/>
      <c r="MUA68" s="29"/>
      <c r="MUB68" s="29"/>
      <c r="MUC68" s="29"/>
      <c r="MUD68" s="29"/>
      <c r="MUE68" s="29"/>
      <c r="MUF68" s="29"/>
      <c r="MUG68" s="29"/>
      <c r="MUH68" s="29"/>
      <c r="MUI68" s="29"/>
      <c r="MUJ68" s="29"/>
      <c r="MUK68" s="29"/>
      <c r="MUL68" s="29"/>
      <c r="MUM68" s="29"/>
      <c r="MUN68" s="29"/>
      <c r="MUO68" s="29"/>
      <c r="MUP68" s="29"/>
      <c r="MUQ68" s="29"/>
      <c r="MUR68" s="29"/>
      <c r="MUS68" s="29"/>
      <c r="MUT68" s="29"/>
      <c r="MUU68" s="29"/>
      <c r="MUV68" s="29"/>
      <c r="MUW68" s="29"/>
      <c r="MUX68" s="29"/>
      <c r="MUY68" s="29"/>
      <c r="MUZ68" s="29"/>
      <c r="MVA68" s="29"/>
      <c r="MVB68" s="29"/>
      <c r="MVC68" s="29"/>
      <c r="MVD68" s="29"/>
      <c r="MVE68" s="29"/>
      <c r="MVF68" s="29"/>
      <c r="MVG68" s="29"/>
      <c r="MVH68" s="29"/>
      <c r="MVI68" s="29"/>
      <c r="MVJ68" s="29"/>
      <c r="MVK68" s="29"/>
      <c r="MVL68" s="29"/>
      <c r="MVM68" s="29"/>
      <c r="MVN68" s="29"/>
      <c r="MVO68" s="29"/>
      <c r="MVP68" s="29"/>
      <c r="MVQ68" s="29"/>
      <c r="MVR68" s="29"/>
      <c r="MVS68" s="29"/>
      <c r="MVT68" s="29"/>
      <c r="MVU68" s="29"/>
      <c r="MVV68" s="29"/>
      <c r="MVW68" s="29"/>
      <c r="MVX68" s="29"/>
      <c r="MVY68" s="29"/>
      <c r="MVZ68" s="29"/>
      <c r="MWA68" s="29"/>
      <c r="MWB68" s="29"/>
      <c r="MWC68" s="29"/>
      <c r="MWD68" s="29"/>
      <c r="MWE68" s="29"/>
      <c r="MWF68" s="29"/>
      <c r="MWG68" s="29"/>
      <c r="MWH68" s="29"/>
      <c r="MWI68" s="29"/>
      <c r="MWJ68" s="29"/>
      <c r="MWK68" s="29"/>
      <c r="MWL68" s="29"/>
      <c r="MWM68" s="29"/>
      <c r="MWN68" s="29"/>
      <c r="MWO68" s="29"/>
      <c r="MWP68" s="29"/>
      <c r="MWQ68" s="29"/>
      <c r="MWR68" s="29"/>
      <c r="MWS68" s="29"/>
      <c r="MWT68" s="29"/>
      <c r="MWU68" s="29"/>
      <c r="MWV68" s="29"/>
      <c r="MWW68" s="29"/>
      <c r="MWX68" s="29"/>
      <c r="MWY68" s="29"/>
      <c r="MWZ68" s="29"/>
      <c r="MXA68" s="29"/>
      <c r="MXB68" s="29"/>
      <c r="MXC68" s="29"/>
      <c r="MXD68" s="29"/>
      <c r="MXE68" s="29"/>
      <c r="MXF68" s="29"/>
      <c r="MXG68" s="29"/>
      <c r="MXH68" s="29"/>
      <c r="MXI68" s="29"/>
      <c r="MXJ68" s="29"/>
      <c r="MXK68" s="29"/>
      <c r="MXL68" s="29"/>
      <c r="MXM68" s="29"/>
      <c r="MXN68" s="29"/>
      <c r="MXO68" s="29"/>
      <c r="MXP68" s="29"/>
      <c r="MXQ68" s="29"/>
      <c r="MXR68" s="29"/>
      <c r="MXS68" s="29"/>
      <c r="MXT68" s="29"/>
      <c r="MXU68" s="29"/>
      <c r="MXV68" s="29"/>
      <c r="MXW68" s="29"/>
      <c r="MXX68" s="29"/>
      <c r="MXY68" s="29"/>
      <c r="MXZ68" s="29"/>
      <c r="MYA68" s="29"/>
      <c r="MYB68" s="29"/>
      <c r="MYC68" s="29"/>
      <c r="MYD68" s="29"/>
      <c r="MYE68" s="29"/>
      <c r="MYF68" s="29"/>
      <c r="MYG68" s="29"/>
      <c r="MYH68" s="29"/>
      <c r="MYI68" s="29"/>
      <c r="MYJ68" s="29"/>
      <c r="MYK68" s="29"/>
      <c r="MYL68" s="29"/>
      <c r="MYM68" s="29"/>
      <c r="MYN68" s="29"/>
      <c r="MYO68" s="29"/>
      <c r="MYP68" s="29"/>
      <c r="MYQ68" s="29"/>
      <c r="MYR68" s="29"/>
      <c r="MYS68" s="29"/>
      <c r="MYT68" s="29"/>
      <c r="MYU68" s="29"/>
      <c r="MYV68" s="29"/>
      <c r="MYW68" s="29"/>
      <c r="MYX68" s="29"/>
      <c r="MYY68" s="29"/>
      <c r="MYZ68" s="29"/>
      <c r="MZA68" s="29"/>
      <c r="MZB68" s="29"/>
      <c r="MZC68" s="29"/>
      <c r="MZD68" s="29"/>
      <c r="MZE68" s="29"/>
      <c r="MZF68" s="29"/>
      <c r="MZG68" s="29"/>
      <c r="MZH68" s="29"/>
      <c r="MZI68" s="29"/>
      <c r="MZJ68" s="29"/>
      <c r="MZK68" s="29"/>
      <c r="MZL68" s="29"/>
      <c r="MZM68" s="29"/>
      <c r="MZN68" s="29"/>
      <c r="MZO68" s="29"/>
      <c r="MZP68" s="29"/>
      <c r="MZQ68" s="29"/>
      <c r="MZR68" s="29"/>
      <c r="MZS68" s="29"/>
      <c r="MZT68" s="29"/>
      <c r="MZU68" s="29"/>
      <c r="MZV68" s="29"/>
      <c r="MZW68" s="29"/>
      <c r="MZX68" s="29"/>
      <c r="MZY68" s="29"/>
      <c r="MZZ68" s="29"/>
      <c r="NAA68" s="29"/>
      <c r="NAB68" s="29"/>
      <c r="NAC68" s="29"/>
      <c r="NAD68" s="29"/>
      <c r="NAE68" s="29"/>
      <c r="NAF68" s="29"/>
      <c r="NAG68" s="29"/>
      <c r="NAH68" s="29"/>
      <c r="NAI68" s="29"/>
      <c r="NAJ68" s="29"/>
      <c r="NAK68" s="29"/>
      <c r="NAL68" s="29"/>
      <c r="NAM68" s="29"/>
      <c r="NAN68" s="29"/>
      <c r="NAO68" s="29"/>
      <c r="NAP68" s="29"/>
      <c r="NAQ68" s="29"/>
      <c r="NAR68" s="29"/>
      <c r="NAS68" s="29"/>
      <c r="NAT68" s="29"/>
      <c r="NAU68" s="29"/>
      <c r="NAV68" s="29"/>
      <c r="NAW68" s="29"/>
      <c r="NAX68" s="29"/>
      <c r="NAY68" s="29"/>
      <c r="NAZ68" s="29"/>
      <c r="NBA68" s="29"/>
      <c r="NBB68" s="29"/>
      <c r="NBC68" s="29"/>
      <c r="NBD68" s="29"/>
      <c r="NBE68" s="29"/>
      <c r="NBF68" s="29"/>
      <c r="NBG68" s="29"/>
      <c r="NBH68" s="29"/>
      <c r="NBI68" s="29"/>
      <c r="NBJ68" s="29"/>
      <c r="NBK68" s="29"/>
      <c r="NBL68" s="29"/>
      <c r="NBM68" s="29"/>
      <c r="NBN68" s="29"/>
      <c r="NBO68" s="29"/>
      <c r="NBP68" s="29"/>
      <c r="NBQ68" s="29"/>
      <c r="NBR68" s="29"/>
      <c r="NBS68" s="29"/>
      <c r="NBT68" s="29"/>
      <c r="NBU68" s="29"/>
      <c r="NBV68" s="29"/>
      <c r="NBW68" s="29"/>
      <c r="NBX68" s="29"/>
      <c r="NBY68" s="29"/>
      <c r="NBZ68" s="29"/>
      <c r="NCA68" s="29"/>
      <c r="NCB68" s="29"/>
      <c r="NCC68" s="29"/>
      <c r="NCD68" s="29"/>
      <c r="NCE68" s="29"/>
      <c r="NCF68" s="29"/>
      <c r="NCG68" s="29"/>
      <c r="NCH68" s="29"/>
      <c r="NCI68" s="29"/>
      <c r="NCJ68" s="29"/>
      <c r="NCK68" s="29"/>
      <c r="NCL68" s="29"/>
      <c r="NCM68" s="29"/>
      <c r="NCN68" s="29"/>
      <c r="NCO68" s="29"/>
      <c r="NCP68" s="29"/>
      <c r="NCQ68" s="29"/>
      <c r="NCR68" s="29"/>
      <c r="NCS68" s="29"/>
      <c r="NCT68" s="29"/>
      <c r="NCU68" s="29"/>
      <c r="NCV68" s="29"/>
      <c r="NCW68" s="29"/>
      <c r="NCX68" s="29"/>
      <c r="NCY68" s="29"/>
      <c r="NCZ68" s="29"/>
      <c r="NDA68" s="29"/>
      <c r="NDB68" s="29"/>
      <c r="NDC68" s="29"/>
      <c r="NDD68" s="29"/>
      <c r="NDE68" s="29"/>
      <c r="NDF68" s="29"/>
      <c r="NDG68" s="29"/>
      <c r="NDH68" s="29"/>
      <c r="NDI68" s="29"/>
      <c r="NDJ68" s="29"/>
      <c r="NDK68" s="29"/>
      <c r="NDL68" s="29"/>
      <c r="NDM68" s="29"/>
      <c r="NDN68" s="29"/>
      <c r="NDO68" s="29"/>
      <c r="NDP68" s="29"/>
      <c r="NDQ68" s="29"/>
      <c r="NDR68" s="29"/>
      <c r="NDS68" s="29"/>
      <c r="NDT68" s="29"/>
      <c r="NDU68" s="29"/>
      <c r="NDV68" s="29"/>
      <c r="NDW68" s="29"/>
      <c r="NDX68" s="29"/>
      <c r="NDY68" s="29"/>
      <c r="NDZ68" s="29"/>
      <c r="NEA68" s="29"/>
      <c r="NEB68" s="29"/>
      <c r="NEC68" s="29"/>
      <c r="NED68" s="29"/>
      <c r="NEE68" s="29"/>
      <c r="NEF68" s="29"/>
      <c r="NEG68" s="29"/>
      <c r="NEH68" s="29"/>
      <c r="NEI68" s="29"/>
      <c r="NEJ68" s="29"/>
      <c r="NEK68" s="29"/>
      <c r="NEL68" s="29"/>
      <c r="NEM68" s="29"/>
      <c r="NEN68" s="29"/>
      <c r="NEO68" s="29"/>
      <c r="NEP68" s="29"/>
      <c r="NEQ68" s="29"/>
      <c r="NER68" s="29"/>
      <c r="NES68" s="29"/>
      <c r="NET68" s="29"/>
      <c r="NEU68" s="29"/>
      <c r="NEV68" s="29"/>
      <c r="NEW68" s="29"/>
      <c r="NEX68" s="29"/>
      <c r="NEY68" s="29"/>
      <c r="NEZ68" s="29"/>
      <c r="NFA68" s="29"/>
      <c r="NFB68" s="29"/>
      <c r="NFC68" s="29"/>
      <c r="NFD68" s="29"/>
      <c r="NFE68" s="29"/>
      <c r="NFF68" s="29"/>
      <c r="NFG68" s="29"/>
      <c r="NFH68" s="29"/>
      <c r="NFI68" s="29"/>
      <c r="NFJ68" s="29"/>
      <c r="NFK68" s="29"/>
      <c r="NFL68" s="29"/>
      <c r="NFM68" s="29"/>
      <c r="NFN68" s="29"/>
      <c r="NFO68" s="29"/>
      <c r="NFP68" s="29"/>
      <c r="NFQ68" s="29"/>
      <c r="NFR68" s="29"/>
      <c r="NFS68" s="29"/>
      <c r="NFT68" s="29"/>
      <c r="NFU68" s="29"/>
      <c r="NFV68" s="29"/>
      <c r="NFW68" s="29"/>
      <c r="NFX68" s="29"/>
      <c r="NFY68" s="29"/>
      <c r="NFZ68" s="29"/>
      <c r="NGA68" s="29"/>
      <c r="NGB68" s="29"/>
      <c r="NGC68" s="29"/>
      <c r="NGD68" s="29"/>
      <c r="NGE68" s="29"/>
      <c r="NGF68" s="29"/>
      <c r="NGG68" s="29"/>
      <c r="NGH68" s="29"/>
      <c r="NGI68" s="29"/>
      <c r="NGJ68" s="29"/>
      <c r="NGK68" s="29"/>
      <c r="NGL68" s="29"/>
      <c r="NGM68" s="29"/>
      <c r="NGN68" s="29"/>
      <c r="NGO68" s="29"/>
      <c r="NGP68" s="29"/>
      <c r="NGQ68" s="29"/>
      <c r="NGR68" s="29"/>
      <c r="NGS68" s="29"/>
      <c r="NGT68" s="29"/>
      <c r="NGU68" s="29"/>
      <c r="NGV68" s="29"/>
      <c r="NGW68" s="29"/>
      <c r="NGX68" s="29"/>
      <c r="NGY68" s="29"/>
      <c r="NGZ68" s="29"/>
      <c r="NHA68" s="29"/>
      <c r="NHB68" s="29"/>
      <c r="NHC68" s="29"/>
      <c r="NHD68" s="29"/>
      <c r="NHE68" s="29"/>
      <c r="NHF68" s="29"/>
      <c r="NHG68" s="29"/>
      <c r="NHH68" s="29"/>
      <c r="NHI68" s="29"/>
      <c r="NHJ68" s="29"/>
      <c r="NHK68" s="29"/>
      <c r="NHL68" s="29"/>
      <c r="NHM68" s="29"/>
      <c r="NHN68" s="29"/>
      <c r="NHO68" s="29"/>
      <c r="NHP68" s="29"/>
      <c r="NHQ68" s="29"/>
      <c r="NHR68" s="29"/>
      <c r="NHS68" s="29"/>
      <c r="NHT68" s="29"/>
      <c r="NHU68" s="29"/>
      <c r="NHV68" s="29"/>
      <c r="NHW68" s="29"/>
      <c r="NHX68" s="29"/>
      <c r="NHY68" s="29"/>
      <c r="NHZ68" s="29"/>
      <c r="NIA68" s="29"/>
      <c r="NIB68" s="29"/>
      <c r="NIC68" s="29"/>
      <c r="NID68" s="29"/>
      <c r="NIE68" s="29"/>
      <c r="NIF68" s="29"/>
      <c r="NIG68" s="29"/>
      <c r="NIH68" s="29"/>
      <c r="NII68" s="29"/>
      <c r="NIJ68" s="29"/>
      <c r="NIK68" s="29"/>
      <c r="NIL68" s="29"/>
      <c r="NIM68" s="29"/>
      <c r="NIN68" s="29"/>
      <c r="NIO68" s="29"/>
      <c r="NIP68" s="29"/>
      <c r="NIQ68" s="29"/>
      <c r="NIR68" s="29"/>
      <c r="NIS68" s="29"/>
      <c r="NIT68" s="29"/>
      <c r="NIU68" s="29"/>
      <c r="NIV68" s="29"/>
      <c r="NIW68" s="29"/>
      <c r="NIX68" s="29"/>
      <c r="NIY68" s="29"/>
      <c r="NIZ68" s="29"/>
      <c r="NJA68" s="29"/>
      <c r="NJB68" s="29"/>
      <c r="NJC68" s="29"/>
      <c r="NJD68" s="29"/>
      <c r="NJE68" s="29"/>
      <c r="NJF68" s="29"/>
      <c r="NJG68" s="29"/>
      <c r="NJH68" s="29"/>
      <c r="NJI68" s="29"/>
      <c r="NJJ68" s="29"/>
      <c r="NJK68" s="29"/>
      <c r="NJL68" s="29"/>
      <c r="NJM68" s="29"/>
      <c r="NJN68" s="29"/>
      <c r="NJO68" s="29"/>
      <c r="NJP68" s="29"/>
      <c r="NJQ68" s="29"/>
      <c r="NJR68" s="29"/>
      <c r="NJS68" s="29"/>
      <c r="NJT68" s="29"/>
      <c r="NJU68" s="29"/>
      <c r="NJV68" s="29"/>
      <c r="NJW68" s="29"/>
      <c r="NJX68" s="29"/>
      <c r="NJY68" s="29"/>
      <c r="NJZ68" s="29"/>
      <c r="NKA68" s="29"/>
      <c r="NKB68" s="29"/>
      <c r="NKC68" s="29"/>
      <c r="NKD68" s="29"/>
      <c r="NKE68" s="29"/>
      <c r="NKF68" s="29"/>
      <c r="NKG68" s="29"/>
      <c r="NKH68" s="29"/>
      <c r="NKI68" s="29"/>
      <c r="NKJ68" s="29"/>
      <c r="NKK68" s="29"/>
      <c r="NKL68" s="29"/>
      <c r="NKM68" s="29"/>
      <c r="NKN68" s="29"/>
      <c r="NKO68" s="29"/>
      <c r="NKP68" s="29"/>
      <c r="NKQ68" s="29"/>
      <c r="NKR68" s="29"/>
      <c r="NKS68" s="29"/>
      <c r="NKT68" s="29"/>
      <c r="NKU68" s="29"/>
      <c r="NKV68" s="29"/>
      <c r="NKW68" s="29"/>
      <c r="NKX68" s="29"/>
      <c r="NKY68" s="29"/>
      <c r="NKZ68" s="29"/>
      <c r="NLA68" s="29"/>
      <c r="NLB68" s="29"/>
      <c r="NLC68" s="29"/>
      <c r="NLD68" s="29"/>
      <c r="NLE68" s="29"/>
      <c r="NLF68" s="29"/>
      <c r="NLG68" s="29"/>
      <c r="NLH68" s="29"/>
      <c r="NLI68" s="29"/>
      <c r="NLJ68" s="29"/>
      <c r="NLK68" s="29"/>
      <c r="NLL68" s="29"/>
      <c r="NLM68" s="29"/>
      <c r="NLN68" s="29"/>
      <c r="NLO68" s="29"/>
      <c r="NLP68" s="29"/>
      <c r="NLQ68" s="29"/>
      <c r="NLR68" s="29"/>
      <c r="NLS68" s="29"/>
      <c r="NLT68" s="29"/>
      <c r="NLU68" s="29"/>
      <c r="NLV68" s="29"/>
      <c r="NLW68" s="29"/>
      <c r="NLX68" s="29"/>
      <c r="NLY68" s="29"/>
      <c r="NLZ68" s="29"/>
      <c r="NMA68" s="29"/>
      <c r="NMB68" s="29"/>
      <c r="NMC68" s="29"/>
      <c r="NMD68" s="29"/>
      <c r="NME68" s="29"/>
      <c r="NMF68" s="29"/>
      <c r="NMG68" s="29"/>
      <c r="NMH68" s="29"/>
      <c r="NMI68" s="29"/>
      <c r="NMJ68" s="29"/>
      <c r="NMK68" s="29"/>
      <c r="NML68" s="29"/>
      <c r="NMM68" s="29"/>
      <c r="NMN68" s="29"/>
      <c r="NMO68" s="29"/>
      <c r="NMP68" s="29"/>
      <c r="NMQ68" s="29"/>
      <c r="NMR68" s="29"/>
      <c r="NMS68" s="29"/>
      <c r="NMT68" s="29"/>
      <c r="NMU68" s="29"/>
      <c r="NMV68" s="29"/>
      <c r="NMW68" s="29"/>
      <c r="NMX68" s="29"/>
      <c r="NMY68" s="29"/>
      <c r="NMZ68" s="29"/>
      <c r="NNA68" s="29"/>
      <c r="NNB68" s="29"/>
      <c r="NNC68" s="29"/>
      <c r="NND68" s="29"/>
      <c r="NNE68" s="29"/>
      <c r="NNF68" s="29"/>
      <c r="NNG68" s="29"/>
      <c r="NNH68" s="29"/>
      <c r="NNI68" s="29"/>
      <c r="NNJ68" s="29"/>
      <c r="NNK68" s="29"/>
      <c r="NNL68" s="29"/>
      <c r="NNM68" s="29"/>
      <c r="NNN68" s="29"/>
      <c r="NNO68" s="29"/>
      <c r="NNP68" s="29"/>
      <c r="NNQ68" s="29"/>
      <c r="NNR68" s="29"/>
      <c r="NNS68" s="29"/>
      <c r="NNT68" s="29"/>
      <c r="NNU68" s="29"/>
      <c r="NNV68" s="29"/>
      <c r="NNW68" s="29"/>
      <c r="NNX68" s="29"/>
      <c r="NNY68" s="29"/>
      <c r="NNZ68" s="29"/>
      <c r="NOA68" s="29"/>
      <c r="NOB68" s="29"/>
      <c r="NOC68" s="29"/>
      <c r="NOD68" s="29"/>
      <c r="NOE68" s="29"/>
      <c r="NOF68" s="29"/>
      <c r="NOG68" s="29"/>
      <c r="NOH68" s="29"/>
      <c r="NOI68" s="29"/>
      <c r="NOJ68" s="29"/>
      <c r="NOK68" s="29"/>
      <c r="NOL68" s="29"/>
      <c r="NOM68" s="29"/>
      <c r="NON68" s="29"/>
      <c r="NOO68" s="29"/>
      <c r="NOP68" s="29"/>
      <c r="NOQ68" s="29"/>
      <c r="NOR68" s="29"/>
      <c r="NOS68" s="29"/>
      <c r="NOT68" s="29"/>
      <c r="NOU68" s="29"/>
      <c r="NOV68" s="29"/>
      <c r="NOW68" s="29"/>
      <c r="NOX68" s="29"/>
      <c r="NOY68" s="29"/>
      <c r="NOZ68" s="29"/>
      <c r="NPA68" s="29"/>
      <c r="NPB68" s="29"/>
      <c r="NPC68" s="29"/>
      <c r="NPD68" s="29"/>
      <c r="NPE68" s="29"/>
      <c r="NPF68" s="29"/>
      <c r="NPG68" s="29"/>
      <c r="NPH68" s="29"/>
      <c r="NPI68" s="29"/>
      <c r="NPJ68" s="29"/>
      <c r="NPK68" s="29"/>
      <c r="NPL68" s="29"/>
      <c r="NPM68" s="29"/>
      <c r="NPN68" s="29"/>
      <c r="NPO68" s="29"/>
      <c r="NPP68" s="29"/>
      <c r="NPQ68" s="29"/>
      <c r="NPR68" s="29"/>
      <c r="NPS68" s="29"/>
      <c r="NPT68" s="29"/>
      <c r="NPU68" s="29"/>
      <c r="NPV68" s="29"/>
      <c r="NPW68" s="29"/>
      <c r="NPX68" s="29"/>
      <c r="NPY68" s="29"/>
      <c r="NPZ68" s="29"/>
      <c r="NQA68" s="29"/>
      <c r="NQB68" s="29"/>
      <c r="NQC68" s="29"/>
      <c r="NQD68" s="29"/>
      <c r="NQE68" s="29"/>
      <c r="NQF68" s="29"/>
      <c r="NQG68" s="29"/>
      <c r="NQH68" s="29"/>
      <c r="NQI68" s="29"/>
      <c r="NQJ68" s="29"/>
      <c r="NQK68" s="29"/>
      <c r="NQL68" s="29"/>
      <c r="NQM68" s="29"/>
      <c r="NQN68" s="29"/>
      <c r="NQO68" s="29"/>
      <c r="NQP68" s="29"/>
      <c r="NQQ68" s="29"/>
      <c r="NQR68" s="29"/>
      <c r="NQS68" s="29"/>
      <c r="NQT68" s="29"/>
      <c r="NQU68" s="29"/>
      <c r="NQV68" s="29"/>
      <c r="NQW68" s="29"/>
      <c r="NQX68" s="29"/>
      <c r="NQY68" s="29"/>
      <c r="NQZ68" s="29"/>
      <c r="NRA68" s="29"/>
      <c r="NRB68" s="29"/>
      <c r="NRC68" s="29"/>
      <c r="NRD68" s="29"/>
      <c r="NRE68" s="29"/>
      <c r="NRF68" s="29"/>
      <c r="NRG68" s="29"/>
      <c r="NRH68" s="29"/>
      <c r="NRI68" s="29"/>
      <c r="NRJ68" s="29"/>
      <c r="NRK68" s="29"/>
      <c r="NRL68" s="29"/>
      <c r="NRM68" s="29"/>
      <c r="NRN68" s="29"/>
      <c r="NRO68" s="29"/>
      <c r="NRP68" s="29"/>
      <c r="NRQ68" s="29"/>
      <c r="NRR68" s="29"/>
      <c r="NRS68" s="29"/>
      <c r="NRT68" s="29"/>
      <c r="NRU68" s="29"/>
      <c r="NRV68" s="29"/>
      <c r="NRW68" s="29"/>
      <c r="NRX68" s="29"/>
      <c r="NRY68" s="29"/>
      <c r="NRZ68" s="29"/>
      <c r="NSA68" s="29"/>
      <c r="NSB68" s="29"/>
      <c r="NSC68" s="29"/>
      <c r="NSD68" s="29"/>
      <c r="NSE68" s="29"/>
      <c r="NSF68" s="29"/>
      <c r="NSG68" s="29"/>
      <c r="NSH68" s="29"/>
      <c r="NSI68" s="29"/>
      <c r="NSJ68" s="29"/>
      <c r="NSK68" s="29"/>
      <c r="NSL68" s="29"/>
      <c r="NSM68" s="29"/>
      <c r="NSN68" s="29"/>
      <c r="NSO68" s="29"/>
      <c r="NSP68" s="29"/>
      <c r="NSQ68" s="29"/>
      <c r="NSR68" s="29"/>
      <c r="NSS68" s="29"/>
      <c r="NST68" s="29"/>
      <c r="NSU68" s="29"/>
      <c r="NSV68" s="29"/>
      <c r="NSW68" s="29"/>
      <c r="NSX68" s="29"/>
      <c r="NSY68" s="29"/>
      <c r="NSZ68" s="29"/>
      <c r="NTA68" s="29"/>
      <c r="NTB68" s="29"/>
      <c r="NTC68" s="29"/>
      <c r="NTD68" s="29"/>
      <c r="NTE68" s="29"/>
      <c r="NTF68" s="29"/>
      <c r="NTG68" s="29"/>
      <c r="NTH68" s="29"/>
      <c r="NTI68" s="29"/>
      <c r="NTJ68" s="29"/>
      <c r="NTK68" s="29"/>
      <c r="NTL68" s="29"/>
      <c r="NTM68" s="29"/>
      <c r="NTN68" s="29"/>
      <c r="NTO68" s="29"/>
      <c r="NTP68" s="29"/>
      <c r="NTQ68" s="29"/>
      <c r="NTR68" s="29"/>
      <c r="NTS68" s="29"/>
      <c r="NTT68" s="29"/>
      <c r="NTU68" s="29"/>
      <c r="NTV68" s="29"/>
      <c r="NTW68" s="29"/>
      <c r="NTX68" s="29"/>
      <c r="NTY68" s="29"/>
      <c r="NTZ68" s="29"/>
      <c r="NUA68" s="29"/>
      <c r="NUB68" s="29"/>
      <c r="NUC68" s="29"/>
      <c r="NUD68" s="29"/>
      <c r="NUE68" s="29"/>
      <c r="NUF68" s="29"/>
      <c r="NUG68" s="29"/>
      <c r="NUH68" s="29"/>
      <c r="NUI68" s="29"/>
      <c r="NUJ68" s="29"/>
      <c r="NUK68" s="29"/>
      <c r="NUL68" s="29"/>
      <c r="NUM68" s="29"/>
      <c r="NUN68" s="29"/>
      <c r="NUO68" s="29"/>
      <c r="NUP68" s="29"/>
      <c r="NUQ68" s="29"/>
      <c r="NUR68" s="29"/>
      <c r="NUS68" s="29"/>
      <c r="NUT68" s="29"/>
      <c r="NUU68" s="29"/>
      <c r="NUV68" s="29"/>
      <c r="NUW68" s="29"/>
      <c r="NUX68" s="29"/>
      <c r="NUY68" s="29"/>
      <c r="NUZ68" s="29"/>
      <c r="NVA68" s="29"/>
      <c r="NVB68" s="29"/>
      <c r="NVC68" s="29"/>
      <c r="NVD68" s="29"/>
      <c r="NVE68" s="29"/>
      <c r="NVF68" s="29"/>
      <c r="NVG68" s="29"/>
      <c r="NVH68" s="29"/>
      <c r="NVI68" s="29"/>
      <c r="NVJ68" s="29"/>
      <c r="NVK68" s="29"/>
      <c r="NVL68" s="29"/>
      <c r="NVM68" s="29"/>
      <c r="NVN68" s="29"/>
      <c r="NVO68" s="29"/>
      <c r="NVP68" s="29"/>
      <c r="NVQ68" s="29"/>
      <c r="NVR68" s="29"/>
      <c r="NVS68" s="29"/>
      <c r="NVT68" s="29"/>
      <c r="NVU68" s="29"/>
      <c r="NVV68" s="29"/>
      <c r="NVW68" s="29"/>
      <c r="NVX68" s="29"/>
      <c r="NVY68" s="29"/>
      <c r="NVZ68" s="29"/>
      <c r="NWA68" s="29"/>
      <c r="NWB68" s="29"/>
      <c r="NWC68" s="29"/>
      <c r="NWD68" s="29"/>
      <c r="NWE68" s="29"/>
      <c r="NWF68" s="29"/>
      <c r="NWG68" s="29"/>
      <c r="NWH68" s="29"/>
      <c r="NWI68" s="29"/>
      <c r="NWJ68" s="29"/>
      <c r="NWK68" s="29"/>
      <c r="NWL68" s="29"/>
      <c r="NWM68" s="29"/>
      <c r="NWN68" s="29"/>
      <c r="NWO68" s="29"/>
      <c r="NWP68" s="29"/>
      <c r="NWQ68" s="29"/>
      <c r="NWR68" s="29"/>
      <c r="NWS68" s="29"/>
      <c r="NWT68" s="29"/>
      <c r="NWU68" s="29"/>
      <c r="NWV68" s="29"/>
      <c r="NWW68" s="29"/>
      <c r="NWX68" s="29"/>
      <c r="NWY68" s="29"/>
      <c r="NWZ68" s="29"/>
      <c r="NXA68" s="29"/>
      <c r="NXB68" s="29"/>
      <c r="NXC68" s="29"/>
      <c r="NXD68" s="29"/>
      <c r="NXE68" s="29"/>
      <c r="NXF68" s="29"/>
      <c r="NXG68" s="29"/>
      <c r="NXH68" s="29"/>
      <c r="NXI68" s="29"/>
      <c r="NXJ68" s="29"/>
      <c r="NXK68" s="29"/>
      <c r="NXL68" s="29"/>
      <c r="NXM68" s="29"/>
      <c r="NXN68" s="29"/>
      <c r="NXO68" s="29"/>
      <c r="NXP68" s="29"/>
      <c r="NXQ68" s="29"/>
      <c r="NXR68" s="29"/>
      <c r="NXS68" s="29"/>
      <c r="NXT68" s="29"/>
      <c r="NXU68" s="29"/>
      <c r="NXV68" s="29"/>
      <c r="NXW68" s="29"/>
      <c r="NXX68" s="29"/>
      <c r="NXY68" s="29"/>
      <c r="NXZ68" s="29"/>
      <c r="NYA68" s="29"/>
      <c r="NYB68" s="29"/>
      <c r="NYC68" s="29"/>
      <c r="NYD68" s="29"/>
      <c r="NYE68" s="29"/>
      <c r="NYF68" s="29"/>
      <c r="NYG68" s="29"/>
      <c r="NYH68" s="29"/>
      <c r="NYI68" s="29"/>
      <c r="NYJ68" s="29"/>
      <c r="NYK68" s="29"/>
      <c r="NYL68" s="29"/>
      <c r="NYM68" s="29"/>
      <c r="NYN68" s="29"/>
      <c r="NYO68" s="29"/>
      <c r="NYP68" s="29"/>
      <c r="NYQ68" s="29"/>
      <c r="NYR68" s="29"/>
      <c r="NYS68" s="29"/>
      <c r="NYT68" s="29"/>
      <c r="NYU68" s="29"/>
      <c r="NYV68" s="29"/>
      <c r="NYW68" s="29"/>
      <c r="NYX68" s="29"/>
      <c r="NYY68" s="29"/>
      <c r="NYZ68" s="29"/>
      <c r="NZA68" s="29"/>
      <c r="NZB68" s="29"/>
      <c r="NZC68" s="29"/>
      <c r="NZD68" s="29"/>
      <c r="NZE68" s="29"/>
      <c r="NZF68" s="29"/>
      <c r="NZG68" s="29"/>
      <c r="NZH68" s="29"/>
      <c r="NZI68" s="29"/>
      <c r="NZJ68" s="29"/>
      <c r="NZK68" s="29"/>
      <c r="NZL68" s="29"/>
      <c r="NZM68" s="29"/>
      <c r="NZN68" s="29"/>
      <c r="NZO68" s="29"/>
      <c r="NZP68" s="29"/>
      <c r="NZQ68" s="29"/>
      <c r="NZR68" s="29"/>
      <c r="NZS68" s="29"/>
      <c r="NZT68" s="29"/>
      <c r="NZU68" s="29"/>
      <c r="NZV68" s="29"/>
      <c r="NZW68" s="29"/>
      <c r="NZX68" s="29"/>
      <c r="NZY68" s="29"/>
      <c r="NZZ68" s="29"/>
      <c r="OAA68" s="29"/>
      <c r="OAB68" s="29"/>
      <c r="OAC68" s="29"/>
      <c r="OAD68" s="29"/>
      <c r="OAE68" s="29"/>
      <c r="OAF68" s="29"/>
      <c r="OAG68" s="29"/>
      <c r="OAH68" s="29"/>
      <c r="OAI68" s="29"/>
      <c r="OAJ68" s="29"/>
      <c r="OAK68" s="29"/>
      <c r="OAL68" s="29"/>
      <c r="OAM68" s="29"/>
      <c r="OAN68" s="29"/>
      <c r="OAO68" s="29"/>
      <c r="OAP68" s="29"/>
      <c r="OAQ68" s="29"/>
      <c r="OAR68" s="29"/>
      <c r="OAS68" s="29"/>
      <c r="OAT68" s="29"/>
      <c r="OAU68" s="29"/>
      <c r="OAV68" s="29"/>
      <c r="OAW68" s="29"/>
      <c r="OAX68" s="29"/>
      <c r="OAY68" s="29"/>
      <c r="OAZ68" s="29"/>
      <c r="OBA68" s="29"/>
      <c r="OBB68" s="29"/>
      <c r="OBC68" s="29"/>
      <c r="OBD68" s="29"/>
      <c r="OBE68" s="29"/>
      <c r="OBF68" s="29"/>
      <c r="OBG68" s="29"/>
      <c r="OBH68" s="29"/>
      <c r="OBI68" s="29"/>
      <c r="OBJ68" s="29"/>
      <c r="OBK68" s="29"/>
      <c r="OBL68" s="29"/>
      <c r="OBM68" s="29"/>
      <c r="OBN68" s="29"/>
      <c r="OBO68" s="29"/>
      <c r="OBP68" s="29"/>
      <c r="OBQ68" s="29"/>
      <c r="OBR68" s="29"/>
      <c r="OBS68" s="29"/>
      <c r="OBT68" s="29"/>
      <c r="OBU68" s="29"/>
      <c r="OBV68" s="29"/>
      <c r="OBW68" s="29"/>
      <c r="OBX68" s="29"/>
      <c r="OBY68" s="29"/>
      <c r="OBZ68" s="29"/>
      <c r="OCA68" s="29"/>
      <c r="OCB68" s="29"/>
      <c r="OCC68" s="29"/>
      <c r="OCD68" s="29"/>
      <c r="OCE68" s="29"/>
      <c r="OCF68" s="29"/>
      <c r="OCG68" s="29"/>
      <c r="OCH68" s="29"/>
      <c r="OCI68" s="29"/>
      <c r="OCJ68" s="29"/>
      <c r="OCK68" s="29"/>
      <c r="OCL68" s="29"/>
      <c r="OCM68" s="29"/>
      <c r="OCN68" s="29"/>
      <c r="OCO68" s="29"/>
      <c r="OCP68" s="29"/>
      <c r="OCQ68" s="29"/>
      <c r="OCR68" s="29"/>
      <c r="OCS68" s="29"/>
      <c r="OCT68" s="29"/>
      <c r="OCU68" s="29"/>
      <c r="OCV68" s="29"/>
      <c r="OCW68" s="29"/>
      <c r="OCX68" s="29"/>
      <c r="OCY68" s="29"/>
      <c r="OCZ68" s="29"/>
      <c r="ODA68" s="29"/>
      <c r="ODB68" s="29"/>
      <c r="ODC68" s="29"/>
      <c r="ODD68" s="29"/>
      <c r="ODE68" s="29"/>
      <c r="ODF68" s="29"/>
      <c r="ODG68" s="29"/>
      <c r="ODH68" s="29"/>
      <c r="ODI68" s="29"/>
      <c r="ODJ68" s="29"/>
      <c r="ODK68" s="29"/>
      <c r="ODL68" s="29"/>
      <c r="ODM68" s="29"/>
      <c r="ODN68" s="29"/>
      <c r="ODO68" s="29"/>
      <c r="ODP68" s="29"/>
      <c r="ODQ68" s="29"/>
      <c r="ODR68" s="29"/>
      <c r="ODS68" s="29"/>
      <c r="ODT68" s="29"/>
      <c r="ODU68" s="29"/>
      <c r="ODV68" s="29"/>
      <c r="ODW68" s="29"/>
      <c r="ODX68" s="29"/>
      <c r="ODY68" s="29"/>
      <c r="ODZ68" s="29"/>
      <c r="OEA68" s="29"/>
      <c r="OEB68" s="29"/>
      <c r="OEC68" s="29"/>
      <c r="OED68" s="29"/>
      <c r="OEE68" s="29"/>
      <c r="OEF68" s="29"/>
      <c r="OEG68" s="29"/>
      <c r="OEH68" s="29"/>
      <c r="OEI68" s="29"/>
      <c r="OEJ68" s="29"/>
      <c r="OEK68" s="29"/>
      <c r="OEL68" s="29"/>
      <c r="OEM68" s="29"/>
      <c r="OEN68" s="29"/>
      <c r="OEO68" s="29"/>
      <c r="OEP68" s="29"/>
      <c r="OEQ68" s="29"/>
      <c r="OER68" s="29"/>
      <c r="OES68" s="29"/>
      <c r="OET68" s="29"/>
      <c r="OEU68" s="29"/>
      <c r="OEV68" s="29"/>
      <c r="OEW68" s="29"/>
      <c r="OEX68" s="29"/>
      <c r="OEY68" s="29"/>
      <c r="OEZ68" s="29"/>
      <c r="OFA68" s="29"/>
      <c r="OFB68" s="29"/>
      <c r="OFC68" s="29"/>
      <c r="OFD68" s="29"/>
      <c r="OFE68" s="29"/>
      <c r="OFF68" s="29"/>
      <c r="OFG68" s="29"/>
      <c r="OFH68" s="29"/>
      <c r="OFI68" s="29"/>
      <c r="OFJ68" s="29"/>
      <c r="OFK68" s="29"/>
      <c r="OFL68" s="29"/>
      <c r="OFM68" s="29"/>
      <c r="OFN68" s="29"/>
      <c r="OFO68" s="29"/>
      <c r="OFP68" s="29"/>
      <c r="OFQ68" s="29"/>
      <c r="OFR68" s="29"/>
      <c r="OFS68" s="29"/>
      <c r="OFT68" s="29"/>
      <c r="OFU68" s="29"/>
      <c r="OFV68" s="29"/>
      <c r="OFW68" s="29"/>
      <c r="OFX68" s="29"/>
      <c r="OFY68" s="29"/>
      <c r="OFZ68" s="29"/>
      <c r="OGA68" s="29"/>
      <c r="OGB68" s="29"/>
      <c r="OGC68" s="29"/>
      <c r="OGD68" s="29"/>
      <c r="OGE68" s="29"/>
      <c r="OGF68" s="29"/>
      <c r="OGG68" s="29"/>
      <c r="OGH68" s="29"/>
      <c r="OGI68" s="29"/>
      <c r="OGJ68" s="29"/>
      <c r="OGK68" s="29"/>
      <c r="OGL68" s="29"/>
      <c r="OGM68" s="29"/>
      <c r="OGN68" s="29"/>
      <c r="OGO68" s="29"/>
      <c r="OGP68" s="29"/>
      <c r="OGQ68" s="29"/>
      <c r="OGR68" s="29"/>
      <c r="OGS68" s="29"/>
      <c r="OGT68" s="29"/>
      <c r="OGU68" s="29"/>
      <c r="OGV68" s="29"/>
      <c r="OGW68" s="29"/>
      <c r="OGX68" s="29"/>
      <c r="OGY68" s="29"/>
      <c r="OGZ68" s="29"/>
      <c r="OHA68" s="29"/>
      <c r="OHB68" s="29"/>
      <c r="OHC68" s="29"/>
      <c r="OHD68" s="29"/>
      <c r="OHE68" s="29"/>
      <c r="OHF68" s="29"/>
      <c r="OHG68" s="29"/>
      <c r="OHH68" s="29"/>
      <c r="OHI68" s="29"/>
      <c r="OHJ68" s="29"/>
      <c r="OHK68" s="29"/>
      <c r="OHL68" s="29"/>
      <c r="OHM68" s="29"/>
      <c r="OHN68" s="29"/>
      <c r="OHO68" s="29"/>
      <c r="OHP68" s="29"/>
      <c r="OHQ68" s="29"/>
      <c r="OHR68" s="29"/>
      <c r="OHS68" s="29"/>
      <c r="OHT68" s="29"/>
      <c r="OHU68" s="29"/>
      <c r="OHV68" s="29"/>
      <c r="OHW68" s="29"/>
      <c r="OHX68" s="29"/>
      <c r="OHY68" s="29"/>
      <c r="OHZ68" s="29"/>
      <c r="OIA68" s="29"/>
      <c r="OIB68" s="29"/>
      <c r="OIC68" s="29"/>
      <c r="OID68" s="29"/>
      <c r="OIE68" s="29"/>
      <c r="OIF68" s="29"/>
      <c r="OIG68" s="29"/>
      <c r="OIH68" s="29"/>
      <c r="OII68" s="29"/>
      <c r="OIJ68" s="29"/>
      <c r="OIK68" s="29"/>
      <c r="OIL68" s="29"/>
      <c r="OIM68" s="29"/>
      <c r="OIN68" s="29"/>
      <c r="OIO68" s="29"/>
      <c r="OIP68" s="29"/>
      <c r="OIQ68" s="29"/>
      <c r="OIR68" s="29"/>
      <c r="OIS68" s="29"/>
      <c r="OIT68" s="29"/>
      <c r="OIU68" s="29"/>
      <c r="OIV68" s="29"/>
      <c r="OIW68" s="29"/>
      <c r="OIX68" s="29"/>
      <c r="OIY68" s="29"/>
      <c r="OIZ68" s="29"/>
      <c r="OJA68" s="29"/>
      <c r="OJB68" s="29"/>
      <c r="OJC68" s="29"/>
      <c r="OJD68" s="29"/>
      <c r="OJE68" s="29"/>
      <c r="OJF68" s="29"/>
      <c r="OJG68" s="29"/>
      <c r="OJH68" s="29"/>
      <c r="OJI68" s="29"/>
      <c r="OJJ68" s="29"/>
      <c r="OJK68" s="29"/>
      <c r="OJL68" s="29"/>
      <c r="OJM68" s="29"/>
      <c r="OJN68" s="29"/>
      <c r="OJO68" s="29"/>
      <c r="OJP68" s="29"/>
      <c r="OJQ68" s="29"/>
      <c r="OJR68" s="29"/>
      <c r="OJS68" s="29"/>
      <c r="OJT68" s="29"/>
      <c r="OJU68" s="29"/>
      <c r="OJV68" s="29"/>
      <c r="OJW68" s="29"/>
      <c r="OJX68" s="29"/>
      <c r="OJY68" s="29"/>
      <c r="OJZ68" s="29"/>
      <c r="OKA68" s="29"/>
      <c r="OKB68" s="29"/>
      <c r="OKC68" s="29"/>
      <c r="OKD68" s="29"/>
      <c r="OKE68" s="29"/>
      <c r="OKF68" s="29"/>
      <c r="OKG68" s="29"/>
      <c r="OKH68" s="29"/>
      <c r="OKI68" s="29"/>
      <c r="OKJ68" s="29"/>
      <c r="OKK68" s="29"/>
      <c r="OKL68" s="29"/>
      <c r="OKM68" s="29"/>
      <c r="OKN68" s="29"/>
      <c r="OKO68" s="29"/>
      <c r="OKP68" s="29"/>
      <c r="OKQ68" s="29"/>
      <c r="OKR68" s="29"/>
      <c r="OKS68" s="29"/>
      <c r="OKT68" s="29"/>
      <c r="OKU68" s="29"/>
      <c r="OKV68" s="29"/>
      <c r="OKW68" s="29"/>
      <c r="OKX68" s="29"/>
      <c r="OKY68" s="29"/>
      <c r="OKZ68" s="29"/>
      <c r="OLA68" s="29"/>
      <c r="OLB68" s="29"/>
      <c r="OLC68" s="29"/>
      <c r="OLD68" s="29"/>
      <c r="OLE68" s="29"/>
      <c r="OLF68" s="29"/>
      <c r="OLG68" s="29"/>
      <c r="OLH68" s="29"/>
      <c r="OLI68" s="29"/>
      <c r="OLJ68" s="29"/>
      <c r="OLK68" s="29"/>
      <c r="OLL68" s="29"/>
      <c r="OLM68" s="29"/>
      <c r="OLN68" s="29"/>
      <c r="OLO68" s="29"/>
      <c r="OLP68" s="29"/>
      <c r="OLQ68" s="29"/>
      <c r="OLR68" s="29"/>
      <c r="OLS68" s="29"/>
      <c r="OLT68" s="29"/>
      <c r="OLU68" s="29"/>
      <c r="OLV68" s="29"/>
      <c r="OLW68" s="29"/>
      <c r="OLX68" s="29"/>
      <c r="OLY68" s="29"/>
      <c r="OLZ68" s="29"/>
      <c r="OMA68" s="29"/>
      <c r="OMB68" s="29"/>
      <c r="OMC68" s="29"/>
      <c r="OMD68" s="29"/>
      <c r="OME68" s="29"/>
      <c r="OMF68" s="29"/>
      <c r="OMG68" s="29"/>
      <c r="OMH68" s="29"/>
      <c r="OMI68" s="29"/>
      <c r="OMJ68" s="29"/>
      <c r="OMK68" s="29"/>
      <c r="OML68" s="29"/>
      <c r="OMM68" s="29"/>
      <c r="OMN68" s="29"/>
      <c r="OMO68" s="29"/>
      <c r="OMP68" s="29"/>
      <c r="OMQ68" s="29"/>
      <c r="OMR68" s="29"/>
      <c r="OMS68" s="29"/>
      <c r="OMT68" s="29"/>
      <c r="OMU68" s="29"/>
      <c r="OMV68" s="29"/>
      <c r="OMW68" s="29"/>
      <c r="OMX68" s="29"/>
      <c r="OMY68" s="29"/>
      <c r="OMZ68" s="29"/>
      <c r="ONA68" s="29"/>
      <c r="ONB68" s="29"/>
      <c r="ONC68" s="29"/>
      <c r="OND68" s="29"/>
      <c r="ONE68" s="29"/>
      <c r="ONF68" s="29"/>
      <c r="ONG68" s="29"/>
      <c r="ONH68" s="29"/>
      <c r="ONI68" s="29"/>
      <c r="ONJ68" s="29"/>
      <c r="ONK68" s="29"/>
      <c r="ONL68" s="29"/>
      <c r="ONM68" s="29"/>
      <c r="ONN68" s="29"/>
      <c r="ONO68" s="29"/>
      <c r="ONP68" s="29"/>
      <c r="ONQ68" s="29"/>
      <c r="ONR68" s="29"/>
      <c r="ONS68" s="29"/>
      <c r="ONT68" s="29"/>
      <c r="ONU68" s="29"/>
      <c r="ONV68" s="29"/>
      <c r="ONW68" s="29"/>
      <c r="ONX68" s="29"/>
      <c r="ONY68" s="29"/>
      <c r="ONZ68" s="29"/>
      <c r="OOA68" s="29"/>
      <c r="OOB68" s="29"/>
      <c r="OOC68" s="29"/>
      <c r="OOD68" s="29"/>
      <c r="OOE68" s="29"/>
      <c r="OOF68" s="29"/>
      <c r="OOG68" s="29"/>
      <c r="OOH68" s="29"/>
      <c r="OOI68" s="29"/>
      <c r="OOJ68" s="29"/>
      <c r="OOK68" s="29"/>
      <c r="OOL68" s="29"/>
      <c r="OOM68" s="29"/>
      <c r="OON68" s="29"/>
      <c r="OOO68" s="29"/>
      <c r="OOP68" s="29"/>
      <c r="OOQ68" s="29"/>
      <c r="OOR68" s="29"/>
      <c r="OOS68" s="29"/>
      <c r="OOT68" s="29"/>
      <c r="OOU68" s="29"/>
      <c r="OOV68" s="29"/>
      <c r="OOW68" s="29"/>
      <c r="OOX68" s="29"/>
      <c r="OOY68" s="29"/>
      <c r="OOZ68" s="29"/>
      <c r="OPA68" s="29"/>
      <c r="OPB68" s="29"/>
      <c r="OPC68" s="29"/>
      <c r="OPD68" s="29"/>
      <c r="OPE68" s="29"/>
      <c r="OPF68" s="29"/>
      <c r="OPG68" s="29"/>
      <c r="OPH68" s="29"/>
      <c r="OPI68" s="29"/>
      <c r="OPJ68" s="29"/>
      <c r="OPK68" s="29"/>
      <c r="OPL68" s="29"/>
      <c r="OPM68" s="29"/>
      <c r="OPN68" s="29"/>
      <c r="OPO68" s="29"/>
      <c r="OPP68" s="29"/>
      <c r="OPQ68" s="29"/>
      <c r="OPR68" s="29"/>
      <c r="OPS68" s="29"/>
      <c r="OPT68" s="29"/>
      <c r="OPU68" s="29"/>
      <c r="OPV68" s="29"/>
      <c r="OPW68" s="29"/>
      <c r="OPX68" s="29"/>
      <c r="OPY68" s="29"/>
      <c r="OPZ68" s="29"/>
      <c r="OQA68" s="29"/>
      <c r="OQB68" s="29"/>
      <c r="OQC68" s="29"/>
      <c r="OQD68" s="29"/>
      <c r="OQE68" s="29"/>
      <c r="OQF68" s="29"/>
      <c r="OQG68" s="29"/>
      <c r="OQH68" s="29"/>
      <c r="OQI68" s="29"/>
      <c r="OQJ68" s="29"/>
      <c r="OQK68" s="29"/>
      <c r="OQL68" s="29"/>
      <c r="OQM68" s="29"/>
      <c r="OQN68" s="29"/>
      <c r="OQO68" s="29"/>
      <c r="OQP68" s="29"/>
      <c r="OQQ68" s="29"/>
      <c r="OQR68" s="29"/>
      <c r="OQS68" s="29"/>
      <c r="OQT68" s="29"/>
      <c r="OQU68" s="29"/>
      <c r="OQV68" s="29"/>
      <c r="OQW68" s="29"/>
      <c r="OQX68" s="29"/>
      <c r="OQY68" s="29"/>
      <c r="OQZ68" s="29"/>
      <c r="ORA68" s="29"/>
      <c r="ORB68" s="29"/>
      <c r="ORC68" s="29"/>
      <c r="ORD68" s="29"/>
      <c r="ORE68" s="29"/>
      <c r="ORF68" s="29"/>
      <c r="ORG68" s="29"/>
      <c r="ORH68" s="29"/>
      <c r="ORI68" s="29"/>
      <c r="ORJ68" s="29"/>
      <c r="ORK68" s="29"/>
      <c r="ORL68" s="29"/>
      <c r="ORM68" s="29"/>
      <c r="ORN68" s="29"/>
      <c r="ORO68" s="29"/>
      <c r="ORP68" s="29"/>
      <c r="ORQ68" s="29"/>
      <c r="ORR68" s="29"/>
      <c r="ORS68" s="29"/>
      <c r="ORT68" s="29"/>
      <c r="ORU68" s="29"/>
      <c r="ORV68" s="29"/>
      <c r="ORW68" s="29"/>
      <c r="ORX68" s="29"/>
      <c r="ORY68" s="29"/>
      <c r="ORZ68" s="29"/>
      <c r="OSA68" s="29"/>
      <c r="OSB68" s="29"/>
      <c r="OSC68" s="29"/>
      <c r="OSD68" s="29"/>
      <c r="OSE68" s="29"/>
      <c r="OSF68" s="29"/>
      <c r="OSG68" s="29"/>
      <c r="OSH68" s="29"/>
      <c r="OSI68" s="29"/>
      <c r="OSJ68" s="29"/>
      <c r="OSK68" s="29"/>
      <c r="OSL68" s="29"/>
      <c r="OSM68" s="29"/>
      <c r="OSN68" s="29"/>
      <c r="OSO68" s="29"/>
      <c r="OSP68" s="29"/>
      <c r="OSQ68" s="29"/>
      <c r="OSR68" s="29"/>
      <c r="OSS68" s="29"/>
      <c r="OST68" s="29"/>
      <c r="OSU68" s="29"/>
      <c r="OSV68" s="29"/>
      <c r="OSW68" s="29"/>
      <c r="OSX68" s="29"/>
      <c r="OSY68" s="29"/>
      <c r="OSZ68" s="29"/>
      <c r="OTA68" s="29"/>
      <c r="OTB68" s="29"/>
      <c r="OTC68" s="29"/>
      <c r="OTD68" s="29"/>
      <c r="OTE68" s="29"/>
      <c r="OTF68" s="29"/>
      <c r="OTG68" s="29"/>
      <c r="OTH68" s="29"/>
      <c r="OTI68" s="29"/>
      <c r="OTJ68" s="29"/>
      <c r="OTK68" s="29"/>
      <c r="OTL68" s="29"/>
      <c r="OTM68" s="29"/>
      <c r="OTN68" s="29"/>
      <c r="OTO68" s="29"/>
      <c r="OTP68" s="29"/>
      <c r="OTQ68" s="29"/>
      <c r="OTR68" s="29"/>
      <c r="OTS68" s="29"/>
      <c r="OTT68" s="29"/>
      <c r="OTU68" s="29"/>
      <c r="OTV68" s="29"/>
      <c r="OTW68" s="29"/>
      <c r="OTX68" s="29"/>
      <c r="OTY68" s="29"/>
      <c r="OTZ68" s="29"/>
      <c r="OUA68" s="29"/>
      <c r="OUB68" s="29"/>
      <c r="OUC68" s="29"/>
      <c r="OUD68" s="29"/>
      <c r="OUE68" s="29"/>
      <c r="OUF68" s="29"/>
      <c r="OUG68" s="29"/>
      <c r="OUH68" s="29"/>
      <c r="OUI68" s="29"/>
      <c r="OUJ68" s="29"/>
      <c r="OUK68" s="29"/>
      <c r="OUL68" s="29"/>
      <c r="OUM68" s="29"/>
      <c r="OUN68" s="29"/>
      <c r="OUO68" s="29"/>
      <c r="OUP68" s="29"/>
      <c r="OUQ68" s="29"/>
      <c r="OUR68" s="29"/>
      <c r="OUS68" s="29"/>
      <c r="OUT68" s="29"/>
      <c r="OUU68" s="29"/>
      <c r="OUV68" s="29"/>
      <c r="OUW68" s="29"/>
      <c r="OUX68" s="29"/>
      <c r="OUY68" s="29"/>
      <c r="OUZ68" s="29"/>
      <c r="OVA68" s="29"/>
      <c r="OVB68" s="29"/>
      <c r="OVC68" s="29"/>
      <c r="OVD68" s="29"/>
      <c r="OVE68" s="29"/>
      <c r="OVF68" s="29"/>
      <c r="OVG68" s="29"/>
      <c r="OVH68" s="29"/>
      <c r="OVI68" s="29"/>
      <c r="OVJ68" s="29"/>
      <c r="OVK68" s="29"/>
      <c r="OVL68" s="29"/>
      <c r="OVM68" s="29"/>
      <c r="OVN68" s="29"/>
      <c r="OVO68" s="29"/>
      <c r="OVP68" s="29"/>
      <c r="OVQ68" s="29"/>
      <c r="OVR68" s="29"/>
      <c r="OVS68" s="29"/>
      <c r="OVT68" s="29"/>
      <c r="OVU68" s="29"/>
      <c r="OVV68" s="29"/>
      <c r="OVW68" s="29"/>
      <c r="OVX68" s="29"/>
      <c r="OVY68" s="29"/>
      <c r="OVZ68" s="29"/>
      <c r="OWA68" s="29"/>
      <c r="OWB68" s="29"/>
      <c r="OWC68" s="29"/>
      <c r="OWD68" s="29"/>
      <c r="OWE68" s="29"/>
      <c r="OWF68" s="29"/>
      <c r="OWG68" s="29"/>
      <c r="OWH68" s="29"/>
      <c r="OWI68" s="29"/>
      <c r="OWJ68" s="29"/>
      <c r="OWK68" s="29"/>
      <c r="OWL68" s="29"/>
      <c r="OWM68" s="29"/>
      <c r="OWN68" s="29"/>
      <c r="OWO68" s="29"/>
      <c r="OWP68" s="29"/>
      <c r="OWQ68" s="29"/>
      <c r="OWR68" s="29"/>
      <c r="OWS68" s="29"/>
      <c r="OWT68" s="29"/>
      <c r="OWU68" s="29"/>
      <c r="OWV68" s="29"/>
      <c r="OWW68" s="29"/>
      <c r="OWX68" s="29"/>
      <c r="OWY68" s="29"/>
      <c r="OWZ68" s="29"/>
      <c r="OXA68" s="29"/>
      <c r="OXB68" s="29"/>
      <c r="OXC68" s="29"/>
      <c r="OXD68" s="29"/>
      <c r="OXE68" s="29"/>
      <c r="OXF68" s="29"/>
      <c r="OXG68" s="29"/>
      <c r="OXH68" s="29"/>
      <c r="OXI68" s="29"/>
      <c r="OXJ68" s="29"/>
      <c r="OXK68" s="29"/>
      <c r="OXL68" s="29"/>
      <c r="OXM68" s="29"/>
      <c r="OXN68" s="29"/>
      <c r="OXO68" s="29"/>
      <c r="OXP68" s="29"/>
      <c r="OXQ68" s="29"/>
      <c r="OXR68" s="29"/>
      <c r="OXS68" s="29"/>
      <c r="OXT68" s="29"/>
      <c r="OXU68" s="29"/>
      <c r="OXV68" s="29"/>
      <c r="OXW68" s="29"/>
      <c r="OXX68" s="29"/>
      <c r="OXY68" s="29"/>
      <c r="OXZ68" s="29"/>
      <c r="OYA68" s="29"/>
      <c r="OYB68" s="29"/>
      <c r="OYC68" s="29"/>
      <c r="OYD68" s="29"/>
      <c r="OYE68" s="29"/>
      <c r="OYF68" s="29"/>
      <c r="OYG68" s="29"/>
      <c r="OYH68" s="29"/>
      <c r="OYI68" s="29"/>
      <c r="OYJ68" s="29"/>
      <c r="OYK68" s="29"/>
      <c r="OYL68" s="29"/>
      <c r="OYM68" s="29"/>
      <c r="OYN68" s="29"/>
      <c r="OYO68" s="29"/>
      <c r="OYP68" s="29"/>
      <c r="OYQ68" s="29"/>
      <c r="OYR68" s="29"/>
      <c r="OYS68" s="29"/>
      <c r="OYT68" s="29"/>
      <c r="OYU68" s="29"/>
      <c r="OYV68" s="29"/>
      <c r="OYW68" s="29"/>
      <c r="OYX68" s="29"/>
      <c r="OYY68" s="29"/>
      <c r="OYZ68" s="29"/>
      <c r="OZA68" s="29"/>
      <c r="OZB68" s="29"/>
      <c r="OZC68" s="29"/>
      <c r="OZD68" s="29"/>
      <c r="OZE68" s="29"/>
      <c r="OZF68" s="29"/>
      <c r="OZG68" s="29"/>
      <c r="OZH68" s="29"/>
      <c r="OZI68" s="29"/>
      <c r="OZJ68" s="29"/>
      <c r="OZK68" s="29"/>
      <c r="OZL68" s="29"/>
      <c r="OZM68" s="29"/>
      <c r="OZN68" s="29"/>
      <c r="OZO68" s="29"/>
      <c r="OZP68" s="29"/>
      <c r="OZQ68" s="29"/>
      <c r="OZR68" s="29"/>
      <c r="OZS68" s="29"/>
      <c r="OZT68" s="29"/>
      <c r="OZU68" s="29"/>
      <c r="OZV68" s="29"/>
      <c r="OZW68" s="29"/>
      <c r="OZX68" s="29"/>
      <c r="OZY68" s="29"/>
      <c r="OZZ68" s="29"/>
      <c r="PAA68" s="29"/>
      <c r="PAB68" s="29"/>
      <c r="PAC68" s="29"/>
      <c r="PAD68" s="29"/>
      <c r="PAE68" s="29"/>
      <c r="PAF68" s="29"/>
      <c r="PAG68" s="29"/>
      <c r="PAH68" s="29"/>
      <c r="PAI68" s="29"/>
      <c r="PAJ68" s="29"/>
      <c r="PAK68" s="29"/>
      <c r="PAL68" s="29"/>
      <c r="PAM68" s="29"/>
      <c r="PAN68" s="29"/>
      <c r="PAO68" s="29"/>
      <c r="PAP68" s="29"/>
      <c r="PAQ68" s="29"/>
      <c r="PAR68" s="29"/>
      <c r="PAS68" s="29"/>
      <c r="PAT68" s="29"/>
      <c r="PAU68" s="29"/>
      <c r="PAV68" s="29"/>
      <c r="PAW68" s="29"/>
      <c r="PAX68" s="29"/>
      <c r="PAY68" s="29"/>
      <c r="PAZ68" s="29"/>
      <c r="PBA68" s="29"/>
      <c r="PBB68" s="29"/>
      <c r="PBC68" s="29"/>
      <c r="PBD68" s="29"/>
      <c r="PBE68" s="29"/>
      <c r="PBF68" s="29"/>
      <c r="PBG68" s="29"/>
      <c r="PBH68" s="29"/>
      <c r="PBI68" s="29"/>
      <c r="PBJ68" s="29"/>
      <c r="PBK68" s="29"/>
      <c r="PBL68" s="29"/>
      <c r="PBM68" s="29"/>
      <c r="PBN68" s="29"/>
      <c r="PBO68" s="29"/>
      <c r="PBP68" s="29"/>
      <c r="PBQ68" s="29"/>
      <c r="PBR68" s="29"/>
      <c r="PBS68" s="29"/>
      <c r="PBT68" s="29"/>
      <c r="PBU68" s="29"/>
      <c r="PBV68" s="29"/>
      <c r="PBW68" s="29"/>
      <c r="PBX68" s="29"/>
      <c r="PBY68" s="29"/>
      <c r="PBZ68" s="29"/>
      <c r="PCA68" s="29"/>
      <c r="PCB68" s="29"/>
      <c r="PCC68" s="29"/>
      <c r="PCD68" s="29"/>
      <c r="PCE68" s="29"/>
      <c r="PCF68" s="29"/>
      <c r="PCG68" s="29"/>
      <c r="PCH68" s="29"/>
      <c r="PCI68" s="29"/>
      <c r="PCJ68" s="29"/>
      <c r="PCK68" s="29"/>
      <c r="PCL68" s="29"/>
      <c r="PCM68" s="29"/>
      <c r="PCN68" s="29"/>
      <c r="PCO68" s="29"/>
      <c r="PCP68" s="29"/>
      <c r="PCQ68" s="29"/>
      <c r="PCR68" s="29"/>
      <c r="PCS68" s="29"/>
      <c r="PCT68" s="29"/>
      <c r="PCU68" s="29"/>
      <c r="PCV68" s="29"/>
      <c r="PCW68" s="29"/>
      <c r="PCX68" s="29"/>
      <c r="PCY68" s="29"/>
      <c r="PCZ68" s="29"/>
      <c r="PDA68" s="29"/>
      <c r="PDB68" s="29"/>
      <c r="PDC68" s="29"/>
      <c r="PDD68" s="29"/>
      <c r="PDE68" s="29"/>
      <c r="PDF68" s="29"/>
      <c r="PDG68" s="29"/>
      <c r="PDH68" s="29"/>
      <c r="PDI68" s="29"/>
      <c r="PDJ68" s="29"/>
      <c r="PDK68" s="29"/>
      <c r="PDL68" s="29"/>
      <c r="PDM68" s="29"/>
      <c r="PDN68" s="29"/>
      <c r="PDO68" s="29"/>
      <c r="PDP68" s="29"/>
      <c r="PDQ68" s="29"/>
      <c r="PDR68" s="29"/>
      <c r="PDS68" s="29"/>
      <c r="PDT68" s="29"/>
      <c r="PDU68" s="29"/>
      <c r="PDV68" s="29"/>
      <c r="PDW68" s="29"/>
      <c r="PDX68" s="29"/>
      <c r="PDY68" s="29"/>
      <c r="PDZ68" s="29"/>
      <c r="PEA68" s="29"/>
      <c r="PEB68" s="29"/>
      <c r="PEC68" s="29"/>
      <c r="PED68" s="29"/>
      <c r="PEE68" s="29"/>
      <c r="PEF68" s="29"/>
      <c r="PEG68" s="29"/>
      <c r="PEH68" s="29"/>
      <c r="PEI68" s="29"/>
      <c r="PEJ68" s="29"/>
      <c r="PEK68" s="29"/>
      <c r="PEL68" s="29"/>
      <c r="PEM68" s="29"/>
      <c r="PEN68" s="29"/>
      <c r="PEO68" s="29"/>
      <c r="PEP68" s="29"/>
      <c r="PEQ68" s="29"/>
      <c r="PER68" s="29"/>
      <c r="PES68" s="29"/>
      <c r="PET68" s="29"/>
      <c r="PEU68" s="29"/>
      <c r="PEV68" s="29"/>
      <c r="PEW68" s="29"/>
      <c r="PEX68" s="29"/>
      <c r="PEY68" s="29"/>
      <c r="PEZ68" s="29"/>
      <c r="PFA68" s="29"/>
      <c r="PFB68" s="29"/>
      <c r="PFC68" s="29"/>
      <c r="PFD68" s="29"/>
      <c r="PFE68" s="29"/>
      <c r="PFF68" s="29"/>
      <c r="PFG68" s="29"/>
      <c r="PFH68" s="29"/>
      <c r="PFI68" s="29"/>
      <c r="PFJ68" s="29"/>
      <c r="PFK68" s="29"/>
      <c r="PFL68" s="29"/>
      <c r="PFM68" s="29"/>
      <c r="PFN68" s="29"/>
      <c r="PFO68" s="29"/>
      <c r="PFP68" s="29"/>
      <c r="PFQ68" s="29"/>
      <c r="PFR68" s="29"/>
      <c r="PFS68" s="29"/>
      <c r="PFT68" s="29"/>
      <c r="PFU68" s="29"/>
      <c r="PFV68" s="29"/>
      <c r="PFW68" s="29"/>
      <c r="PFX68" s="29"/>
      <c r="PFY68" s="29"/>
      <c r="PFZ68" s="29"/>
      <c r="PGA68" s="29"/>
      <c r="PGB68" s="29"/>
      <c r="PGC68" s="29"/>
      <c r="PGD68" s="29"/>
      <c r="PGE68" s="29"/>
      <c r="PGF68" s="29"/>
      <c r="PGG68" s="29"/>
      <c r="PGH68" s="29"/>
      <c r="PGI68" s="29"/>
      <c r="PGJ68" s="29"/>
      <c r="PGK68" s="29"/>
      <c r="PGL68" s="29"/>
      <c r="PGM68" s="29"/>
      <c r="PGN68" s="29"/>
      <c r="PGO68" s="29"/>
      <c r="PGP68" s="29"/>
      <c r="PGQ68" s="29"/>
      <c r="PGR68" s="29"/>
      <c r="PGS68" s="29"/>
      <c r="PGT68" s="29"/>
      <c r="PGU68" s="29"/>
      <c r="PGV68" s="29"/>
      <c r="PGW68" s="29"/>
      <c r="PGX68" s="29"/>
      <c r="PGY68" s="29"/>
      <c r="PGZ68" s="29"/>
      <c r="PHA68" s="29"/>
      <c r="PHB68" s="29"/>
      <c r="PHC68" s="29"/>
      <c r="PHD68" s="29"/>
      <c r="PHE68" s="29"/>
      <c r="PHF68" s="29"/>
      <c r="PHG68" s="29"/>
      <c r="PHH68" s="29"/>
      <c r="PHI68" s="29"/>
      <c r="PHJ68" s="29"/>
      <c r="PHK68" s="29"/>
      <c r="PHL68" s="29"/>
      <c r="PHM68" s="29"/>
      <c r="PHN68" s="29"/>
      <c r="PHO68" s="29"/>
      <c r="PHP68" s="29"/>
      <c r="PHQ68" s="29"/>
      <c r="PHR68" s="29"/>
      <c r="PHS68" s="29"/>
      <c r="PHT68" s="29"/>
      <c r="PHU68" s="29"/>
      <c r="PHV68" s="29"/>
      <c r="PHW68" s="29"/>
      <c r="PHX68" s="29"/>
      <c r="PHY68" s="29"/>
      <c r="PHZ68" s="29"/>
      <c r="PIA68" s="29"/>
      <c r="PIB68" s="29"/>
      <c r="PIC68" s="29"/>
      <c r="PID68" s="29"/>
      <c r="PIE68" s="29"/>
      <c r="PIF68" s="29"/>
      <c r="PIG68" s="29"/>
      <c r="PIH68" s="29"/>
      <c r="PII68" s="29"/>
      <c r="PIJ68" s="29"/>
      <c r="PIK68" s="29"/>
      <c r="PIL68" s="29"/>
      <c r="PIM68" s="29"/>
      <c r="PIN68" s="29"/>
      <c r="PIO68" s="29"/>
      <c r="PIP68" s="29"/>
      <c r="PIQ68" s="29"/>
      <c r="PIR68" s="29"/>
      <c r="PIS68" s="29"/>
      <c r="PIT68" s="29"/>
      <c r="PIU68" s="29"/>
      <c r="PIV68" s="29"/>
      <c r="PIW68" s="29"/>
      <c r="PIX68" s="29"/>
      <c r="PIY68" s="29"/>
      <c r="PIZ68" s="29"/>
      <c r="PJA68" s="29"/>
      <c r="PJB68" s="29"/>
      <c r="PJC68" s="29"/>
      <c r="PJD68" s="29"/>
      <c r="PJE68" s="29"/>
      <c r="PJF68" s="29"/>
      <c r="PJG68" s="29"/>
      <c r="PJH68" s="29"/>
      <c r="PJI68" s="29"/>
      <c r="PJJ68" s="29"/>
      <c r="PJK68" s="29"/>
      <c r="PJL68" s="29"/>
      <c r="PJM68" s="29"/>
      <c r="PJN68" s="29"/>
      <c r="PJO68" s="29"/>
      <c r="PJP68" s="29"/>
      <c r="PJQ68" s="29"/>
      <c r="PJR68" s="29"/>
      <c r="PJS68" s="29"/>
      <c r="PJT68" s="29"/>
      <c r="PJU68" s="29"/>
      <c r="PJV68" s="29"/>
      <c r="PJW68" s="29"/>
      <c r="PJX68" s="29"/>
      <c r="PJY68" s="29"/>
      <c r="PJZ68" s="29"/>
      <c r="PKA68" s="29"/>
      <c r="PKB68" s="29"/>
      <c r="PKC68" s="29"/>
      <c r="PKD68" s="29"/>
      <c r="PKE68" s="29"/>
      <c r="PKF68" s="29"/>
      <c r="PKG68" s="29"/>
      <c r="PKH68" s="29"/>
      <c r="PKI68" s="29"/>
      <c r="PKJ68" s="29"/>
      <c r="PKK68" s="29"/>
      <c r="PKL68" s="29"/>
      <c r="PKM68" s="29"/>
      <c r="PKN68" s="29"/>
      <c r="PKO68" s="29"/>
      <c r="PKP68" s="29"/>
      <c r="PKQ68" s="29"/>
      <c r="PKR68" s="29"/>
      <c r="PKS68" s="29"/>
      <c r="PKT68" s="29"/>
      <c r="PKU68" s="29"/>
      <c r="PKV68" s="29"/>
      <c r="PKW68" s="29"/>
      <c r="PKX68" s="29"/>
      <c r="PKY68" s="29"/>
      <c r="PKZ68" s="29"/>
      <c r="PLA68" s="29"/>
      <c r="PLB68" s="29"/>
      <c r="PLC68" s="29"/>
      <c r="PLD68" s="29"/>
      <c r="PLE68" s="29"/>
      <c r="PLF68" s="29"/>
      <c r="PLG68" s="29"/>
      <c r="PLH68" s="29"/>
      <c r="PLI68" s="29"/>
      <c r="PLJ68" s="29"/>
      <c r="PLK68" s="29"/>
      <c r="PLL68" s="29"/>
      <c r="PLM68" s="29"/>
      <c r="PLN68" s="29"/>
      <c r="PLO68" s="29"/>
      <c r="PLP68" s="29"/>
      <c r="PLQ68" s="29"/>
      <c r="PLR68" s="29"/>
      <c r="PLS68" s="29"/>
      <c r="PLT68" s="29"/>
      <c r="PLU68" s="29"/>
      <c r="PLV68" s="29"/>
      <c r="PLW68" s="29"/>
      <c r="PLX68" s="29"/>
      <c r="PLY68" s="29"/>
      <c r="PLZ68" s="29"/>
      <c r="PMA68" s="29"/>
      <c r="PMB68" s="29"/>
      <c r="PMC68" s="29"/>
      <c r="PMD68" s="29"/>
      <c r="PME68" s="29"/>
      <c r="PMF68" s="29"/>
      <c r="PMG68" s="29"/>
      <c r="PMH68" s="29"/>
      <c r="PMI68" s="29"/>
      <c r="PMJ68" s="29"/>
      <c r="PMK68" s="29"/>
      <c r="PML68" s="29"/>
      <c r="PMM68" s="29"/>
      <c r="PMN68" s="29"/>
      <c r="PMO68" s="29"/>
      <c r="PMP68" s="29"/>
      <c r="PMQ68" s="29"/>
      <c r="PMR68" s="29"/>
      <c r="PMS68" s="29"/>
      <c r="PMT68" s="29"/>
      <c r="PMU68" s="29"/>
      <c r="PMV68" s="29"/>
      <c r="PMW68" s="29"/>
      <c r="PMX68" s="29"/>
      <c r="PMY68" s="29"/>
      <c r="PMZ68" s="29"/>
      <c r="PNA68" s="29"/>
      <c r="PNB68" s="29"/>
      <c r="PNC68" s="29"/>
      <c r="PND68" s="29"/>
      <c r="PNE68" s="29"/>
      <c r="PNF68" s="29"/>
      <c r="PNG68" s="29"/>
      <c r="PNH68" s="29"/>
      <c r="PNI68" s="29"/>
      <c r="PNJ68" s="29"/>
      <c r="PNK68" s="29"/>
      <c r="PNL68" s="29"/>
      <c r="PNM68" s="29"/>
      <c r="PNN68" s="29"/>
      <c r="PNO68" s="29"/>
      <c r="PNP68" s="29"/>
      <c r="PNQ68" s="29"/>
      <c r="PNR68" s="29"/>
      <c r="PNS68" s="29"/>
      <c r="PNT68" s="29"/>
      <c r="PNU68" s="29"/>
      <c r="PNV68" s="29"/>
      <c r="PNW68" s="29"/>
      <c r="PNX68" s="29"/>
      <c r="PNY68" s="29"/>
      <c r="PNZ68" s="29"/>
      <c r="POA68" s="29"/>
      <c r="POB68" s="29"/>
      <c r="POC68" s="29"/>
      <c r="POD68" s="29"/>
      <c r="POE68" s="29"/>
      <c r="POF68" s="29"/>
      <c r="POG68" s="29"/>
      <c r="POH68" s="29"/>
      <c r="POI68" s="29"/>
      <c r="POJ68" s="29"/>
      <c r="POK68" s="29"/>
      <c r="POL68" s="29"/>
      <c r="POM68" s="29"/>
      <c r="PON68" s="29"/>
      <c r="POO68" s="29"/>
      <c r="POP68" s="29"/>
      <c r="POQ68" s="29"/>
      <c r="POR68" s="29"/>
      <c r="POS68" s="29"/>
      <c r="POT68" s="29"/>
      <c r="POU68" s="29"/>
      <c r="POV68" s="29"/>
      <c r="POW68" s="29"/>
      <c r="POX68" s="29"/>
      <c r="POY68" s="29"/>
      <c r="POZ68" s="29"/>
      <c r="PPA68" s="29"/>
      <c r="PPB68" s="29"/>
      <c r="PPC68" s="29"/>
      <c r="PPD68" s="29"/>
      <c r="PPE68" s="29"/>
      <c r="PPF68" s="29"/>
      <c r="PPG68" s="29"/>
      <c r="PPH68" s="29"/>
      <c r="PPI68" s="29"/>
      <c r="PPJ68" s="29"/>
      <c r="PPK68" s="29"/>
      <c r="PPL68" s="29"/>
      <c r="PPM68" s="29"/>
      <c r="PPN68" s="29"/>
      <c r="PPO68" s="29"/>
      <c r="PPP68" s="29"/>
      <c r="PPQ68" s="29"/>
      <c r="PPR68" s="29"/>
      <c r="PPS68" s="29"/>
      <c r="PPT68" s="29"/>
      <c r="PPU68" s="29"/>
      <c r="PPV68" s="29"/>
      <c r="PPW68" s="29"/>
      <c r="PPX68" s="29"/>
      <c r="PPY68" s="29"/>
      <c r="PPZ68" s="29"/>
      <c r="PQA68" s="29"/>
      <c r="PQB68" s="29"/>
      <c r="PQC68" s="29"/>
      <c r="PQD68" s="29"/>
      <c r="PQE68" s="29"/>
      <c r="PQF68" s="29"/>
      <c r="PQG68" s="29"/>
      <c r="PQH68" s="29"/>
      <c r="PQI68" s="29"/>
      <c r="PQJ68" s="29"/>
      <c r="PQK68" s="29"/>
      <c r="PQL68" s="29"/>
      <c r="PQM68" s="29"/>
      <c r="PQN68" s="29"/>
      <c r="PQO68" s="29"/>
      <c r="PQP68" s="29"/>
      <c r="PQQ68" s="29"/>
      <c r="PQR68" s="29"/>
      <c r="PQS68" s="29"/>
      <c r="PQT68" s="29"/>
      <c r="PQU68" s="29"/>
      <c r="PQV68" s="29"/>
      <c r="PQW68" s="29"/>
      <c r="PQX68" s="29"/>
      <c r="PQY68" s="29"/>
      <c r="PQZ68" s="29"/>
      <c r="PRA68" s="29"/>
      <c r="PRB68" s="29"/>
      <c r="PRC68" s="29"/>
      <c r="PRD68" s="29"/>
      <c r="PRE68" s="29"/>
      <c r="PRF68" s="29"/>
      <c r="PRG68" s="29"/>
      <c r="PRH68" s="29"/>
      <c r="PRI68" s="29"/>
      <c r="PRJ68" s="29"/>
      <c r="PRK68" s="29"/>
      <c r="PRL68" s="29"/>
      <c r="PRM68" s="29"/>
      <c r="PRN68" s="29"/>
      <c r="PRO68" s="29"/>
      <c r="PRP68" s="29"/>
      <c r="PRQ68" s="29"/>
      <c r="PRR68" s="29"/>
      <c r="PRS68" s="29"/>
      <c r="PRT68" s="29"/>
      <c r="PRU68" s="29"/>
      <c r="PRV68" s="29"/>
      <c r="PRW68" s="29"/>
      <c r="PRX68" s="29"/>
      <c r="PRY68" s="29"/>
      <c r="PRZ68" s="29"/>
      <c r="PSA68" s="29"/>
      <c r="PSB68" s="29"/>
      <c r="PSC68" s="29"/>
      <c r="PSD68" s="29"/>
      <c r="PSE68" s="29"/>
      <c r="PSF68" s="29"/>
      <c r="PSG68" s="29"/>
      <c r="PSH68" s="29"/>
      <c r="PSI68" s="29"/>
      <c r="PSJ68" s="29"/>
      <c r="PSK68" s="29"/>
      <c r="PSL68" s="29"/>
      <c r="PSM68" s="29"/>
      <c r="PSN68" s="29"/>
      <c r="PSO68" s="29"/>
      <c r="PSP68" s="29"/>
      <c r="PSQ68" s="29"/>
      <c r="PSR68" s="29"/>
      <c r="PSS68" s="29"/>
      <c r="PST68" s="29"/>
      <c r="PSU68" s="29"/>
      <c r="PSV68" s="29"/>
      <c r="PSW68" s="29"/>
      <c r="PSX68" s="29"/>
      <c r="PSY68" s="29"/>
      <c r="PSZ68" s="29"/>
      <c r="PTA68" s="29"/>
      <c r="PTB68" s="29"/>
      <c r="PTC68" s="29"/>
      <c r="PTD68" s="29"/>
      <c r="PTE68" s="29"/>
      <c r="PTF68" s="29"/>
      <c r="PTG68" s="29"/>
      <c r="PTH68" s="29"/>
      <c r="PTI68" s="29"/>
      <c r="PTJ68" s="29"/>
      <c r="PTK68" s="29"/>
      <c r="PTL68" s="29"/>
      <c r="PTM68" s="29"/>
      <c r="PTN68" s="29"/>
      <c r="PTO68" s="29"/>
      <c r="PTP68" s="29"/>
      <c r="PTQ68" s="29"/>
      <c r="PTR68" s="29"/>
      <c r="PTS68" s="29"/>
      <c r="PTT68" s="29"/>
      <c r="PTU68" s="29"/>
      <c r="PTV68" s="29"/>
      <c r="PTW68" s="29"/>
      <c r="PTX68" s="29"/>
      <c r="PTY68" s="29"/>
      <c r="PTZ68" s="29"/>
      <c r="PUA68" s="29"/>
      <c r="PUB68" s="29"/>
      <c r="PUC68" s="29"/>
      <c r="PUD68" s="29"/>
      <c r="PUE68" s="29"/>
      <c r="PUF68" s="29"/>
      <c r="PUG68" s="29"/>
      <c r="PUH68" s="29"/>
      <c r="PUI68" s="29"/>
      <c r="PUJ68" s="29"/>
      <c r="PUK68" s="29"/>
      <c r="PUL68" s="29"/>
      <c r="PUM68" s="29"/>
      <c r="PUN68" s="29"/>
      <c r="PUO68" s="29"/>
      <c r="PUP68" s="29"/>
      <c r="PUQ68" s="29"/>
      <c r="PUR68" s="29"/>
      <c r="PUS68" s="29"/>
      <c r="PUT68" s="29"/>
      <c r="PUU68" s="29"/>
      <c r="PUV68" s="29"/>
      <c r="PUW68" s="29"/>
      <c r="PUX68" s="29"/>
      <c r="PUY68" s="29"/>
      <c r="PUZ68" s="29"/>
      <c r="PVA68" s="29"/>
      <c r="PVB68" s="29"/>
      <c r="PVC68" s="29"/>
      <c r="PVD68" s="29"/>
      <c r="PVE68" s="29"/>
      <c r="PVF68" s="29"/>
      <c r="PVG68" s="29"/>
      <c r="PVH68" s="29"/>
      <c r="PVI68" s="29"/>
      <c r="PVJ68" s="29"/>
      <c r="PVK68" s="29"/>
      <c r="PVL68" s="29"/>
      <c r="PVM68" s="29"/>
      <c r="PVN68" s="29"/>
      <c r="PVO68" s="29"/>
      <c r="PVP68" s="29"/>
      <c r="PVQ68" s="29"/>
      <c r="PVR68" s="29"/>
      <c r="PVS68" s="29"/>
      <c r="PVT68" s="29"/>
      <c r="PVU68" s="29"/>
      <c r="PVV68" s="29"/>
      <c r="PVW68" s="29"/>
      <c r="PVX68" s="29"/>
      <c r="PVY68" s="29"/>
      <c r="PVZ68" s="29"/>
      <c r="PWA68" s="29"/>
      <c r="PWB68" s="29"/>
      <c r="PWC68" s="29"/>
      <c r="PWD68" s="29"/>
      <c r="PWE68" s="29"/>
      <c r="PWF68" s="29"/>
      <c r="PWG68" s="29"/>
      <c r="PWH68" s="29"/>
      <c r="PWI68" s="29"/>
      <c r="PWJ68" s="29"/>
      <c r="PWK68" s="29"/>
      <c r="PWL68" s="29"/>
      <c r="PWM68" s="29"/>
      <c r="PWN68" s="29"/>
      <c r="PWO68" s="29"/>
      <c r="PWP68" s="29"/>
      <c r="PWQ68" s="29"/>
      <c r="PWR68" s="29"/>
      <c r="PWS68" s="29"/>
      <c r="PWT68" s="29"/>
      <c r="PWU68" s="29"/>
      <c r="PWV68" s="29"/>
      <c r="PWW68" s="29"/>
      <c r="PWX68" s="29"/>
      <c r="PWY68" s="29"/>
      <c r="PWZ68" s="29"/>
      <c r="PXA68" s="29"/>
      <c r="PXB68" s="29"/>
      <c r="PXC68" s="29"/>
      <c r="PXD68" s="29"/>
      <c r="PXE68" s="29"/>
      <c r="PXF68" s="29"/>
      <c r="PXG68" s="29"/>
      <c r="PXH68" s="29"/>
      <c r="PXI68" s="29"/>
      <c r="PXJ68" s="29"/>
      <c r="PXK68" s="29"/>
      <c r="PXL68" s="29"/>
      <c r="PXM68" s="29"/>
      <c r="PXN68" s="29"/>
      <c r="PXO68" s="29"/>
      <c r="PXP68" s="29"/>
      <c r="PXQ68" s="29"/>
      <c r="PXR68" s="29"/>
      <c r="PXS68" s="29"/>
      <c r="PXT68" s="29"/>
      <c r="PXU68" s="29"/>
      <c r="PXV68" s="29"/>
      <c r="PXW68" s="29"/>
      <c r="PXX68" s="29"/>
      <c r="PXY68" s="29"/>
      <c r="PXZ68" s="29"/>
      <c r="PYA68" s="29"/>
      <c r="PYB68" s="29"/>
      <c r="PYC68" s="29"/>
      <c r="PYD68" s="29"/>
      <c r="PYE68" s="29"/>
      <c r="PYF68" s="29"/>
      <c r="PYG68" s="29"/>
      <c r="PYH68" s="29"/>
      <c r="PYI68" s="29"/>
      <c r="PYJ68" s="29"/>
      <c r="PYK68" s="29"/>
      <c r="PYL68" s="29"/>
      <c r="PYM68" s="29"/>
      <c r="PYN68" s="29"/>
      <c r="PYO68" s="29"/>
      <c r="PYP68" s="29"/>
      <c r="PYQ68" s="29"/>
      <c r="PYR68" s="29"/>
      <c r="PYS68" s="29"/>
      <c r="PYT68" s="29"/>
      <c r="PYU68" s="29"/>
      <c r="PYV68" s="29"/>
      <c r="PYW68" s="29"/>
      <c r="PYX68" s="29"/>
      <c r="PYY68" s="29"/>
      <c r="PYZ68" s="29"/>
      <c r="PZA68" s="29"/>
      <c r="PZB68" s="29"/>
      <c r="PZC68" s="29"/>
      <c r="PZD68" s="29"/>
      <c r="PZE68" s="29"/>
      <c r="PZF68" s="29"/>
      <c r="PZG68" s="29"/>
      <c r="PZH68" s="29"/>
      <c r="PZI68" s="29"/>
      <c r="PZJ68" s="29"/>
      <c r="PZK68" s="29"/>
      <c r="PZL68" s="29"/>
      <c r="PZM68" s="29"/>
      <c r="PZN68" s="29"/>
      <c r="PZO68" s="29"/>
      <c r="PZP68" s="29"/>
      <c r="PZQ68" s="29"/>
      <c r="PZR68" s="29"/>
      <c r="PZS68" s="29"/>
      <c r="PZT68" s="29"/>
      <c r="PZU68" s="29"/>
      <c r="PZV68" s="29"/>
      <c r="PZW68" s="29"/>
      <c r="PZX68" s="29"/>
      <c r="PZY68" s="29"/>
      <c r="PZZ68" s="29"/>
      <c r="QAA68" s="29"/>
      <c r="QAB68" s="29"/>
      <c r="QAC68" s="29"/>
      <c r="QAD68" s="29"/>
      <c r="QAE68" s="29"/>
      <c r="QAF68" s="29"/>
      <c r="QAG68" s="29"/>
      <c r="QAH68" s="29"/>
      <c r="QAI68" s="29"/>
      <c r="QAJ68" s="29"/>
      <c r="QAK68" s="29"/>
      <c r="QAL68" s="29"/>
      <c r="QAM68" s="29"/>
      <c r="QAN68" s="29"/>
      <c r="QAO68" s="29"/>
      <c r="QAP68" s="29"/>
      <c r="QAQ68" s="29"/>
      <c r="QAR68" s="29"/>
      <c r="QAS68" s="29"/>
      <c r="QAT68" s="29"/>
      <c r="QAU68" s="29"/>
      <c r="QAV68" s="29"/>
      <c r="QAW68" s="29"/>
      <c r="QAX68" s="29"/>
      <c r="QAY68" s="29"/>
      <c r="QAZ68" s="29"/>
      <c r="QBA68" s="29"/>
      <c r="QBB68" s="29"/>
      <c r="QBC68" s="29"/>
      <c r="QBD68" s="29"/>
      <c r="QBE68" s="29"/>
      <c r="QBF68" s="29"/>
      <c r="QBG68" s="29"/>
      <c r="QBH68" s="29"/>
      <c r="QBI68" s="29"/>
      <c r="QBJ68" s="29"/>
      <c r="QBK68" s="29"/>
      <c r="QBL68" s="29"/>
      <c r="QBM68" s="29"/>
      <c r="QBN68" s="29"/>
      <c r="QBO68" s="29"/>
      <c r="QBP68" s="29"/>
      <c r="QBQ68" s="29"/>
      <c r="QBR68" s="29"/>
      <c r="QBS68" s="29"/>
      <c r="QBT68" s="29"/>
      <c r="QBU68" s="29"/>
      <c r="QBV68" s="29"/>
      <c r="QBW68" s="29"/>
      <c r="QBX68" s="29"/>
      <c r="QBY68" s="29"/>
      <c r="QBZ68" s="29"/>
      <c r="QCA68" s="29"/>
      <c r="QCB68" s="29"/>
      <c r="QCC68" s="29"/>
      <c r="QCD68" s="29"/>
      <c r="QCE68" s="29"/>
      <c r="QCF68" s="29"/>
      <c r="QCG68" s="29"/>
      <c r="QCH68" s="29"/>
      <c r="QCI68" s="29"/>
      <c r="QCJ68" s="29"/>
      <c r="QCK68" s="29"/>
      <c r="QCL68" s="29"/>
      <c r="QCM68" s="29"/>
      <c r="QCN68" s="29"/>
      <c r="QCO68" s="29"/>
      <c r="QCP68" s="29"/>
      <c r="QCQ68" s="29"/>
      <c r="QCR68" s="29"/>
      <c r="QCS68" s="29"/>
      <c r="QCT68" s="29"/>
      <c r="QCU68" s="29"/>
      <c r="QCV68" s="29"/>
      <c r="QCW68" s="29"/>
      <c r="QCX68" s="29"/>
      <c r="QCY68" s="29"/>
      <c r="QCZ68" s="29"/>
      <c r="QDA68" s="29"/>
      <c r="QDB68" s="29"/>
      <c r="QDC68" s="29"/>
      <c r="QDD68" s="29"/>
      <c r="QDE68" s="29"/>
      <c r="QDF68" s="29"/>
      <c r="QDG68" s="29"/>
      <c r="QDH68" s="29"/>
      <c r="QDI68" s="29"/>
      <c r="QDJ68" s="29"/>
      <c r="QDK68" s="29"/>
      <c r="QDL68" s="29"/>
      <c r="QDM68" s="29"/>
      <c r="QDN68" s="29"/>
      <c r="QDO68" s="29"/>
      <c r="QDP68" s="29"/>
      <c r="QDQ68" s="29"/>
      <c r="QDR68" s="29"/>
      <c r="QDS68" s="29"/>
      <c r="QDT68" s="29"/>
      <c r="QDU68" s="29"/>
      <c r="QDV68" s="29"/>
      <c r="QDW68" s="29"/>
      <c r="QDX68" s="29"/>
      <c r="QDY68" s="29"/>
      <c r="QDZ68" s="29"/>
      <c r="QEA68" s="29"/>
      <c r="QEB68" s="29"/>
      <c r="QEC68" s="29"/>
      <c r="QED68" s="29"/>
      <c r="QEE68" s="29"/>
      <c r="QEF68" s="29"/>
      <c r="QEG68" s="29"/>
      <c r="QEH68" s="29"/>
      <c r="QEI68" s="29"/>
      <c r="QEJ68" s="29"/>
      <c r="QEK68" s="29"/>
      <c r="QEL68" s="29"/>
      <c r="QEM68" s="29"/>
      <c r="QEN68" s="29"/>
      <c r="QEO68" s="29"/>
      <c r="QEP68" s="29"/>
      <c r="QEQ68" s="29"/>
      <c r="QER68" s="29"/>
      <c r="QES68" s="29"/>
      <c r="QET68" s="29"/>
      <c r="QEU68" s="29"/>
      <c r="QEV68" s="29"/>
      <c r="QEW68" s="29"/>
      <c r="QEX68" s="29"/>
      <c r="QEY68" s="29"/>
      <c r="QEZ68" s="29"/>
      <c r="QFA68" s="29"/>
      <c r="QFB68" s="29"/>
      <c r="QFC68" s="29"/>
      <c r="QFD68" s="29"/>
      <c r="QFE68" s="29"/>
      <c r="QFF68" s="29"/>
      <c r="QFG68" s="29"/>
      <c r="QFH68" s="29"/>
      <c r="QFI68" s="29"/>
      <c r="QFJ68" s="29"/>
      <c r="QFK68" s="29"/>
      <c r="QFL68" s="29"/>
      <c r="QFM68" s="29"/>
      <c r="QFN68" s="29"/>
      <c r="QFO68" s="29"/>
      <c r="QFP68" s="29"/>
      <c r="QFQ68" s="29"/>
      <c r="QFR68" s="29"/>
      <c r="QFS68" s="29"/>
      <c r="QFT68" s="29"/>
      <c r="QFU68" s="29"/>
      <c r="QFV68" s="29"/>
      <c r="QFW68" s="29"/>
      <c r="QFX68" s="29"/>
      <c r="QFY68" s="29"/>
      <c r="QFZ68" s="29"/>
      <c r="QGA68" s="29"/>
      <c r="QGB68" s="29"/>
      <c r="QGC68" s="29"/>
      <c r="QGD68" s="29"/>
      <c r="QGE68" s="29"/>
      <c r="QGF68" s="29"/>
      <c r="QGG68" s="29"/>
      <c r="QGH68" s="29"/>
      <c r="QGI68" s="29"/>
      <c r="QGJ68" s="29"/>
      <c r="QGK68" s="29"/>
      <c r="QGL68" s="29"/>
      <c r="QGM68" s="29"/>
      <c r="QGN68" s="29"/>
      <c r="QGO68" s="29"/>
      <c r="QGP68" s="29"/>
      <c r="QGQ68" s="29"/>
      <c r="QGR68" s="29"/>
      <c r="QGS68" s="29"/>
      <c r="QGT68" s="29"/>
      <c r="QGU68" s="29"/>
      <c r="QGV68" s="29"/>
      <c r="QGW68" s="29"/>
      <c r="QGX68" s="29"/>
      <c r="QGY68" s="29"/>
      <c r="QGZ68" s="29"/>
      <c r="QHA68" s="29"/>
      <c r="QHB68" s="29"/>
      <c r="QHC68" s="29"/>
      <c r="QHD68" s="29"/>
      <c r="QHE68" s="29"/>
      <c r="QHF68" s="29"/>
      <c r="QHG68" s="29"/>
      <c r="QHH68" s="29"/>
      <c r="QHI68" s="29"/>
      <c r="QHJ68" s="29"/>
      <c r="QHK68" s="29"/>
      <c r="QHL68" s="29"/>
      <c r="QHM68" s="29"/>
      <c r="QHN68" s="29"/>
      <c r="QHO68" s="29"/>
      <c r="QHP68" s="29"/>
      <c r="QHQ68" s="29"/>
      <c r="QHR68" s="29"/>
      <c r="QHS68" s="29"/>
      <c r="QHT68" s="29"/>
      <c r="QHU68" s="29"/>
      <c r="QHV68" s="29"/>
      <c r="QHW68" s="29"/>
      <c r="QHX68" s="29"/>
      <c r="QHY68" s="29"/>
      <c r="QHZ68" s="29"/>
      <c r="QIA68" s="29"/>
      <c r="QIB68" s="29"/>
      <c r="QIC68" s="29"/>
      <c r="QID68" s="29"/>
      <c r="QIE68" s="29"/>
      <c r="QIF68" s="29"/>
      <c r="QIG68" s="29"/>
      <c r="QIH68" s="29"/>
      <c r="QII68" s="29"/>
      <c r="QIJ68" s="29"/>
      <c r="QIK68" s="29"/>
      <c r="QIL68" s="29"/>
      <c r="QIM68" s="29"/>
      <c r="QIN68" s="29"/>
      <c r="QIO68" s="29"/>
      <c r="QIP68" s="29"/>
      <c r="QIQ68" s="29"/>
      <c r="QIR68" s="29"/>
      <c r="QIS68" s="29"/>
      <c r="QIT68" s="29"/>
      <c r="QIU68" s="29"/>
      <c r="QIV68" s="29"/>
      <c r="QIW68" s="29"/>
      <c r="QIX68" s="29"/>
      <c r="QIY68" s="29"/>
      <c r="QIZ68" s="29"/>
      <c r="QJA68" s="29"/>
      <c r="QJB68" s="29"/>
      <c r="QJC68" s="29"/>
      <c r="QJD68" s="29"/>
      <c r="QJE68" s="29"/>
      <c r="QJF68" s="29"/>
      <c r="QJG68" s="29"/>
      <c r="QJH68" s="29"/>
      <c r="QJI68" s="29"/>
      <c r="QJJ68" s="29"/>
      <c r="QJK68" s="29"/>
      <c r="QJL68" s="29"/>
      <c r="QJM68" s="29"/>
      <c r="QJN68" s="29"/>
      <c r="QJO68" s="29"/>
      <c r="QJP68" s="29"/>
      <c r="QJQ68" s="29"/>
      <c r="QJR68" s="29"/>
      <c r="QJS68" s="29"/>
      <c r="QJT68" s="29"/>
      <c r="QJU68" s="29"/>
      <c r="QJV68" s="29"/>
      <c r="QJW68" s="29"/>
      <c r="QJX68" s="29"/>
      <c r="QJY68" s="29"/>
      <c r="QJZ68" s="29"/>
      <c r="QKA68" s="29"/>
      <c r="QKB68" s="29"/>
      <c r="QKC68" s="29"/>
      <c r="QKD68" s="29"/>
      <c r="QKE68" s="29"/>
      <c r="QKF68" s="29"/>
      <c r="QKG68" s="29"/>
      <c r="QKH68" s="29"/>
      <c r="QKI68" s="29"/>
      <c r="QKJ68" s="29"/>
      <c r="QKK68" s="29"/>
      <c r="QKL68" s="29"/>
      <c r="QKM68" s="29"/>
      <c r="QKN68" s="29"/>
      <c r="QKO68" s="29"/>
      <c r="QKP68" s="29"/>
      <c r="QKQ68" s="29"/>
      <c r="QKR68" s="29"/>
      <c r="QKS68" s="29"/>
      <c r="QKT68" s="29"/>
      <c r="QKU68" s="29"/>
      <c r="QKV68" s="29"/>
      <c r="QKW68" s="29"/>
      <c r="QKX68" s="29"/>
      <c r="QKY68" s="29"/>
      <c r="QKZ68" s="29"/>
      <c r="QLA68" s="29"/>
      <c r="QLB68" s="29"/>
      <c r="QLC68" s="29"/>
      <c r="QLD68" s="29"/>
      <c r="QLE68" s="29"/>
      <c r="QLF68" s="29"/>
      <c r="QLG68" s="29"/>
      <c r="QLH68" s="29"/>
      <c r="QLI68" s="29"/>
      <c r="QLJ68" s="29"/>
      <c r="QLK68" s="29"/>
      <c r="QLL68" s="29"/>
      <c r="QLM68" s="29"/>
      <c r="QLN68" s="29"/>
      <c r="QLO68" s="29"/>
      <c r="QLP68" s="29"/>
      <c r="QLQ68" s="29"/>
      <c r="QLR68" s="29"/>
      <c r="QLS68" s="29"/>
      <c r="QLT68" s="29"/>
      <c r="QLU68" s="29"/>
      <c r="QLV68" s="29"/>
      <c r="QLW68" s="29"/>
      <c r="QLX68" s="29"/>
      <c r="QLY68" s="29"/>
      <c r="QLZ68" s="29"/>
      <c r="QMA68" s="29"/>
      <c r="QMB68" s="29"/>
      <c r="QMC68" s="29"/>
      <c r="QMD68" s="29"/>
      <c r="QME68" s="29"/>
      <c r="QMF68" s="29"/>
      <c r="QMG68" s="29"/>
      <c r="QMH68" s="29"/>
      <c r="QMI68" s="29"/>
      <c r="QMJ68" s="29"/>
      <c r="QMK68" s="29"/>
      <c r="QML68" s="29"/>
      <c r="QMM68" s="29"/>
      <c r="QMN68" s="29"/>
      <c r="QMO68" s="29"/>
      <c r="QMP68" s="29"/>
      <c r="QMQ68" s="29"/>
      <c r="QMR68" s="29"/>
      <c r="QMS68" s="29"/>
      <c r="QMT68" s="29"/>
      <c r="QMU68" s="29"/>
      <c r="QMV68" s="29"/>
      <c r="QMW68" s="29"/>
      <c r="QMX68" s="29"/>
      <c r="QMY68" s="29"/>
      <c r="QMZ68" s="29"/>
      <c r="QNA68" s="29"/>
      <c r="QNB68" s="29"/>
      <c r="QNC68" s="29"/>
      <c r="QND68" s="29"/>
      <c r="QNE68" s="29"/>
      <c r="QNF68" s="29"/>
      <c r="QNG68" s="29"/>
      <c r="QNH68" s="29"/>
      <c r="QNI68" s="29"/>
      <c r="QNJ68" s="29"/>
      <c r="QNK68" s="29"/>
      <c r="QNL68" s="29"/>
      <c r="QNM68" s="29"/>
      <c r="QNN68" s="29"/>
      <c r="QNO68" s="29"/>
      <c r="QNP68" s="29"/>
      <c r="QNQ68" s="29"/>
      <c r="QNR68" s="29"/>
      <c r="QNS68" s="29"/>
      <c r="QNT68" s="29"/>
      <c r="QNU68" s="29"/>
      <c r="QNV68" s="29"/>
      <c r="QNW68" s="29"/>
      <c r="QNX68" s="29"/>
      <c r="QNY68" s="29"/>
      <c r="QNZ68" s="29"/>
      <c r="QOA68" s="29"/>
      <c r="QOB68" s="29"/>
      <c r="QOC68" s="29"/>
      <c r="QOD68" s="29"/>
      <c r="QOE68" s="29"/>
      <c r="QOF68" s="29"/>
      <c r="QOG68" s="29"/>
      <c r="QOH68" s="29"/>
      <c r="QOI68" s="29"/>
      <c r="QOJ68" s="29"/>
      <c r="QOK68" s="29"/>
      <c r="QOL68" s="29"/>
      <c r="QOM68" s="29"/>
      <c r="QON68" s="29"/>
      <c r="QOO68" s="29"/>
      <c r="QOP68" s="29"/>
      <c r="QOQ68" s="29"/>
      <c r="QOR68" s="29"/>
      <c r="QOS68" s="29"/>
      <c r="QOT68" s="29"/>
      <c r="QOU68" s="29"/>
      <c r="QOV68" s="29"/>
      <c r="QOW68" s="29"/>
      <c r="QOX68" s="29"/>
      <c r="QOY68" s="29"/>
      <c r="QOZ68" s="29"/>
      <c r="QPA68" s="29"/>
      <c r="QPB68" s="29"/>
      <c r="QPC68" s="29"/>
      <c r="QPD68" s="29"/>
      <c r="QPE68" s="29"/>
      <c r="QPF68" s="29"/>
      <c r="QPG68" s="29"/>
      <c r="QPH68" s="29"/>
      <c r="QPI68" s="29"/>
      <c r="QPJ68" s="29"/>
      <c r="QPK68" s="29"/>
      <c r="QPL68" s="29"/>
      <c r="QPM68" s="29"/>
      <c r="QPN68" s="29"/>
      <c r="QPO68" s="29"/>
      <c r="QPP68" s="29"/>
      <c r="QPQ68" s="29"/>
      <c r="QPR68" s="29"/>
      <c r="QPS68" s="29"/>
      <c r="QPT68" s="29"/>
      <c r="QPU68" s="29"/>
      <c r="QPV68" s="29"/>
      <c r="QPW68" s="29"/>
      <c r="QPX68" s="29"/>
      <c r="QPY68" s="29"/>
      <c r="QPZ68" s="29"/>
      <c r="QQA68" s="29"/>
      <c r="QQB68" s="29"/>
      <c r="QQC68" s="29"/>
      <c r="QQD68" s="29"/>
      <c r="QQE68" s="29"/>
      <c r="QQF68" s="29"/>
      <c r="QQG68" s="29"/>
      <c r="QQH68" s="29"/>
      <c r="QQI68" s="29"/>
      <c r="QQJ68" s="29"/>
      <c r="QQK68" s="29"/>
      <c r="QQL68" s="29"/>
      <c r="QQM68" s="29"/>
      <c r="QQN68" s="29"/>
      <c r="QQO68" s="29"/>
      <c r="QQP68" s="29"/>
      <c r="QQQ68" s="29"/>
      <c r="QQR68" s="29"/>
      <c r="QQS68" s="29"/>
      <c r="QQT68" s="29"/>
      <c r="QQU68" s="29"/>
      <c r="QQV68" s="29"/>
      <c r="QQW68" s="29"/>
      <c r="QQX68" s="29"/>
      <c r="QQY68" s="29"/>
      <c r="QQZ68" s="29"/>
      <c r="QRA68" s="29"/>
      <c r="QRB68" s="29"/>
      <c r="QRC68" s="29"/>
      <c r="QRD68" s="29"/>
      <c r="QRE68" s="29"/>
      <c r="QRF68" s="29"/>
      <c r="QRG68" s="29"/>
      <c r="QRH68" s="29"/>
      <c r="QRI68" s="29"/>
      <c r="QRJ68" s="29"/>
      <c r="QRK68" s="29"/>
      <c r="QRL68" s="29"/>
      <c r="QRM68" s="29"/>
      <c r="QRN68" s="29"/>
      <c r="QRO68" s="29"/>
      <c r="QRP68" s="29"/>
      <c r="QRQ68" s="29"/>
      <c r="QRR68" s="29"/>
      <c r="QRS68" s="29"/>
      <c r="QRT68" s="29"/>
      <c r="QRU68" s="29"/>
      <c r="QRV68" s="29"/>
      <c r="QRW68" s="29"/>
      <c r="QRX68" s="29"/>
      <c r="QRY68" s="29"/>
      <c r="QRZ68" s="29"/>
      <c r="QSA68" s="29"/>
      <c r="QSB68" s="29"/>
      <c r="QSC68" s="29"/>
      <c r="QSD68" s="29"/>
      <c r="QSE68" s="29"/>
      <c r="QSF68" s="29"/>
      <c r="QSG68" s="29"/>
      <c r="QSH68" s="29"/>
      <c r="QSI68" s="29"/>
      <c r="QSJ68" s="29"/>
      <c r="QSK68" s="29"/>
      <c r="QSL68" s="29"/>
      <c r="QSM68" s="29"/>
      <c r="QSN68" s="29"/>
      <c r="QSO68" s="29"/>
      <c r="QSP68" s="29"/>
      <c r="QSQ68" s="29"/>
      <c r="QSR68" s="29"/>
      <c r="QSS68" s="29"/>
      <c r="QST68" s="29"/>
      <c r="QSU68" s="29"/>
      <c r="QSV68" s="29"/>
      <c r="QSW68" s="29"/>
      <c r="QSX68" s="29"/>
      <c r="QSY68" s="29"/>
      <c r="QSZ68" s="29"/>
      <c r="QTA68" s="29"/>
      <c r="QTB68" s="29"/>
      <c r="QTC68" s="29"/>
      <c r="QTD68" s="29"/>
      <c r="QTE68" s="29"/>
      <c r="QTF68" s="29"/>
      <c r="QTG68" s="29"/>
      <c r="QTH68" s="29"/>
      <c r="QTI68" s="29"/>
      <c r="QTJ68" s="29"/>
      <c r="QTK68" s="29"/>
      <c r="QTL68" s="29"/>
      <c r="QTM68" s="29"/>
      <c r="QTN68" s="29"/>
      <c r="QTO68" s="29"/>
      <c r="QTP68" s="29"/>
      <c r="QTQ68" s="29"/>
      <c r="QTR68" s="29"/>
      <c r="QTS68" s="29"/>
      <c r="QTT68" s="29"/>
      <c r="QTU68" s="29"/>
      <c r="QTV68" s="29"/>
      <c r="QTW68" s="29"/>
      <c r="QTX68" s="29"/>
      <c r="QTY68" s="29"/>
      <c r="QTZ68" s="29"/>
      <c r="QUA68" s="29"/>
      <c r="QUB68" s="29"/>
      <c r="QUC68" s="29"/>
      <c r="QUD68" s="29"/>
      <c r="QUE68" s="29"/>
      <c r="QUF68" s="29"/>
      <c r="QUG68" s="29"/>
      <c r="QUH68" s="29"/>
      <c r="QUI68" s="29"/>
      <c r="QUJ68" s="29"/>
      <c r="QUK68" s="29"/>
      <c r="QUL68" s="29"/>
      <c r="QUM68" s="29"/>
      <c r="QUN68" s="29"/>
      <c r="QUO68" s="29"/>
      <c r="QUP68" s="29"/>
      <c r="QUQ68" s="29"/>
      <c r="QUR68" s="29"/>
      <c r="QUS68" s="29"/>
      <c r="QUT68" s="29"/>
      <c r="QUU68" s="29"/>
      <c r="QUV68" s="29"/>
      <c r="QUW68" s="29"/>
      <c r="QUX68" s="29"/>
      <c r="QUY68" s="29"/>
      <c r="QUZ68" s="29"/>
      <c r="QVA68" s="29"/>
      <c r="QVB68" s="29"/>
      <c r="QVC68" s="29"/>
      <c r="QVD68" s="29"/>
      <c r="QVE68" s="29"/>
      <c r="QVF68" s="29"/>
      <c r="QVG68" s="29"/>
      <c r="QVH68" s="29"/>
      <c r="QVI68" s="29"/>
      <c r="QVJ68" s="29"/>
      <c r="QVK68" s="29"/>
      <c r="QVL68" s="29"/>
      <c r="QVM68" s="29"/>
      <c r="QVN68" s="29"/>
      <c r="QVO68" s="29"/>
      <c r="QVP68" s="29"/>
      <c r="QVQ68" s="29"/>
      <c r="QVR68" s="29"/>
      <c r="QVS68" s="29"/>
      <c r="QVT68" s="29"/>
      <c r="QVU68" s="29"/>
      <c r="QVV68" s="29"/>
      <c r="QVW68" s="29"/>
      <c r="QVX68" s="29"/>
      <c r="QVY68" s="29"/>
      <c r="QVZ68" s="29"/>
      <c r="QWA68" s="29"/>
      <c r="QWB68" s="29"/>
      <c r="QWC68" s="29"/>
      <c r="QWD68" s="29"/>
      <c r="QWE68" s="29"/>
      <c r="QWF68" s="29"/>
      <c r="QWG68" s="29"/>
      <c r="QWH68" s="29"/>
      <c r="QWI68" s="29"/>
      <c r="QWJ68" s="29"/>
      <c r="QWK68" s="29"/>
      <c r="QWL68" s="29"/>
      <c r="QWM68" s="29"/>
      <c r="QWN68" s="29"/>
      <c r="QWO68" s="29"/>
      <c r="QWP68" s="29"/>
      <c r="QWQ68" s="29"/>
      <c r="QWR68" s="29"/>
      <c r="QWS68" s="29"/>
      <c r="QWT68" s="29"/>
      <c r="QWU68" s="29"/>
      <c r="QWV68" s="29"/>
      <c r="QWW68" s="29"/>
      <c r="QWX68" s="29"/>
      <c r="QWY68" s="29"/>
      <c r="QWZ68" s="29"/>
      <c r="QXA68" s="29"/>
      <c r="QXB68" s="29"/>
      <c r="QXC68" s="29"/>
      <c r="QXD68" s="29"/>
      <c r="QXE68" s="29"/>
      <c r="QXF68" s="29"/>
      <c r="QXG68" s="29"/>
      <c r="QXH68" s="29"/>
      <c r="QXI68" s="29"/>
      <c r="QXJ68" s="29"/>
      <c r="QXK68" s="29"/>
      <c r="QXL68" s="29"/>
      <c r="QXM68" s="29"/>
      <c r="QXN68" s="29"/>
      <c r="QXO68" s="29"/>
      <c r="QXP68" s="29"/>
      <c r="QXQ68" s="29"/>
      <c r="QXR68" s="29"/>
      <c r="QXS68" s="29"/>
      <c r="QXT68" s="29"/>
      <c r="QXU68" s="29"/>
      <c r="QXV68" s="29"/>
      <c r="QXW68" s="29"/>
      <c r="QXX68" s="29"/>
      <c r="QXY68" s="29"/>
      <c r="QXZ68" s="29"/>
      <c r="QYA68" s="29"/>
      <c r="QYB68" s="29"/>
      <c r="QYC68" s="29"/>
      <c r="QYD68" s="29"/>
      <c r="QYE68" s="29"/>
      <c r="QYF68" s="29"/>
      <c r="QYG68" s="29"/>
      <c r="QYH68" s="29"/>
      <c r="QYI68" s="29"/>
      <c r="QYJ68" s="29"/>
      <c r="QYK68" s="29"/>
      <c r="QYL68" s="29"/>
      <c r="QYM68" s="29"/>
      <c r="QYN68" s="29"/>
      <c r="QYO68" s="29"/>
      <c r="QYP68" s="29"/>
      <c r="QYQ68" s="29"/>
      <c r="QYR68" s="29"/>
      <c r="QYS68" s="29"/>
      <c r="QYT68" s="29"/>
      <c r="QYU68" s="29"/>
      <c r="QYV68" s="29"/>
      <c r="QYW68" s="29"/>
      <c r="QYX68" s="29"/>
      <c r="QYY68" s="29"/>
      <c r="QYZ68" s="29"/>
      <c r="QZA68" s="29"/>
      <c r="QZB68" s="29"/>
      <c r="QZC68" s="29"/>
      <c r="QZD68" s="29"/>
      <c r="QZE68" s="29"/>
      <c r="QZF68" s="29"/>
      <c r="QZG68" s="29"/>
      <c r="QZH68" s="29"/>
      <c r="QZI68" s="29"/>
      <c r="QZJ68" s="29"/>
      <c r="QZK68" s="29"/>
      <c r="QZL68" s="29"/>
      <c r="QZM68" s="29"/>
      <c r="QZN68" s="29"/>
      <c r="QZO68" s="29"/>
      <c r="QZP68" s="29"/>
      <c r="QZQ68" s="29"/>
      <c r="QZR68" s="29"/>
      <c r="QZS68" s="29"/>
      <c r="QZT68" s="29"/>
      <c r="QZU68" s="29"/>
      <c r="QZV68" s="29"/>
      <c r="QZW68" s="29"/>
      <c r="QZX68" s="29"/>
      <c r="QZY68" s="29"/>
      <c r="QZZ68" s="29"/>
      <c r="RAA68" s="29"/>
      <c r="RAB68" s="29"/>
      <c r="RAC68" s="29"/>
      <c r="RAD68" s="29"/>
      <c r="RAE68" s="29"/>
      <c r="RAF68" s="29"/>
      <c r="RAG68" s="29"/>
      <c r="RAH68" s="29"/>
      <c r="RAI68" s="29"/>
      <c r="RAJ68" s="29"/>
      <c r="RAK68" s="29"/>
      <c r="RAL68" s="29"/>
      <c r="RAM68" s="29"/>
      <c r="RAN68" s="29"/>
      <c r="RAO68" s="29"/>
      <c r="RAP68" s="29"/>
      <c r="RAQ68" s="29"/>
      <c r="RAR68" s="29"/>
      <c r="RAS68" s="29"/>
      <c r="RAT68" s="29"/>
      <c r="RAU68" s="29"/>
      <c r="RAV68" s="29"/>
      <c r="RAW68" s="29"/>
      <c r="RAX68" s="29"/>
      <c r="RAY68" s="29"/>
      <c r="RAZ68" s="29"/>
      <c r="RBA68" s="29"/>
      <c r="RBB68" s="29"/>
      <c r="RBC68" s="29"/>
      <c r="RBD68" s="29"/>
      <c r="RBE68" s="29"/>
      <c r="RBF68" s="29"/>
      <c r="RBG68" s="29"/>
      <c r="RBH68" s="29"/>
      <c r="RBI68" s="29"/>
      <c r="RBJ68" s="29"/>
      <c r="RBK68" s="29"/>
      <c r="RBL68" s="29"/>
      <c r="RBM68" s="29"/>
      <c r="RBN68" s="29"/>
      <c r="RBO68" s="29"/>
      <c r="RBP68" s="29"/>
      <c r="RBQ68" s="29"/>
      <c r="RBR68" s="29"/>
      <c r="RBS68" s="29"/>
      <c r="RBT68" s="29"/>
      <c r="RBU68" s="29"/>
      <c r="RBV68" s="29"/>
      <c r="RBW68" s="29"/>
      <c r="RBX68" s="29"/>
      <c r="RBY68" s="29"/>
      <c r="RBZ68" s="29"/>
      <c r="RCA68" s="29"/>
      <c r="RCB68" s="29"/>
      <c r="RCC68" s="29"/>
      <c r="RCD68" s="29"/>
      <c r="RCE68" s="29"/>
      <c r="RCF68" s="29"/>
      <c r="RCG68" s="29"/>
      <c r="RCH68" s="29"/>
      <c r="RCI68" s="29"/>
      <c r="RCJ68" s="29"/>
      <c r="RCK68" s="29"/>
      <c r="RCL68" s="29"/>
      <c r="RCM68" s="29"/>
      <c r="RCN68" s="29"/>
      <c r="RCO68" s="29"/>
      <c r="RCP68" s="29"/>
      <c r="RCQ68" s="29"/>
      <c r="RCR68" s="29"/>
      <c r="RCS68" s="29"/>
      <c r="RCT68" s="29"/>
      <c r="RCU68" s="29"/>
      <c r="RCV68" s="29"/>
      <c r="RCW68" s="29"/>
      <c r="RCX68" s="29"/>
      <c r="RCY68" s="29"/>
      <c r="RCZ68" s="29"/>
      <c r="RDA68" s="29"/>
      <c r="RDB68" s="29"/>
      <c r="RDC68" s="29"/>
      <c r="RDD68" s="29"/>
      <c r="RDE68" s="29"/>
      <c r="RDF68" s="29"/>
      <c r="RDG68" s="29"/>
      <c r="RDH68" s="29"/>
      <c r="RDI68" s="29"/>
      <c r="RDJ68" s="29"/>
      <c r="RDK68" s="29"/>
      <c r="RDL68" s="29"/>
      <c r="RDM68" s="29"/>
      <c r="RDN68" s="29"/>
      <c r="RDO68" s="29"/>
      <c r="RDP68" s="29"/>
      <c r="RDQ68" s="29"/>
      <c r="RDR68" s="29"/>
      <c r="RDS68" s="29"/>
      <c r="RDT68" s="29"/>
      <c r="RDU68" s="29"/>
      <c r="RDV68" s="29"/>
      <c r="RDW68" s="29"/>
      <c r="RDX68" s="29"/>
      <c r="RDY68" s="29"/>
      <c r="RDZ68" s="29"/>
      <c r="REA68" s="29"/>
      <c r="REB68" s="29"/>
      <c r="REC68" s="29"/>
      <c r="RED68" s="29"/>
      <c r="REE68" s="29"/>
      <c r="REF68" s="29"/>
      <c r="REG68" s="29"/>
      <c r="REH68" s="29"/>
      <c r="REI68" s="29"/>
      <c r="REJ68" s="29"/>
      <c r="REK68" s="29"/>
      <c r="REL68" s="29"/>
      <c r="REM68" s="29"/>
      <c r="REN68" s="29"/>
      <c r="REO68" s="29"/>
      <c r="REP68" s="29"/>
      <c r="REQ68" s="29"/>
      <c r="RER68" s="29"/>
      <c r="RES68" s="29"/>
      <c r="RET68" s="29"/>
      <c r="REU68" s="29"/>
      <c r="REV68" s="29"/>
      <c r="REW68" s="29"/>
      <c r="REX68" s="29"/>
      <c r="REY68" s="29"/>
      <c r="REZ68" s="29"/>
      <c r="RFA68" s="29"/>
      <c r="RFB68" s="29"/>
      <c r="RFC68" s="29"/>
      <c r="RFD68" s="29"/>
      <c r="RFE68" s="29"/>
      <c r="RFF68" s="29"/>
      <c r="RFG68" s="29"/>
      <c r="RFH68" s="29"/>
      <c r="RFI68" s="29"/>
      <c r="RFJ68" s="29"/>
      <c r="RFK68" s="29"/>
      <c r="RFL68" s="29"/>
      <c r="RFM68" s="29"/>
      <c r="RFN68" s="29"/>
      <c r="RFO68" s="29"/>
      <c r="RFP68" s="29"/>
      <c r="RFQ68" s="29"/>
      <c r="RFR68" s="29"/>
      <c r="RFS68" s="29"/>
      <c r="RFT68" s="29"/>
      <c r="RFU68" s="29"/>
      <c r="RFV68" s="29"/>
      <c r="RFW68" s="29"/>
      <c r="RFX68" s="29"/>
      <c r="RFY68" s="29"/>
      <c r="RFZ68" s="29"/>
      <c r="RGA68" s="29"/>
      <c r="RGB68" s="29"/>
      <c r="RGC68" s="29"/>
      <c r="RGD68" s="29"/>
      <c r="RGE68" s="29"/>
      <c r="RGF68" s="29"/>
      <c r="RGG68" s="29"/>
      <c r="RGH68" s="29"/>
      <c r="RGI68" s="29"/>
      <c r="RGJ68" s="29"/>
      <c r="RGK68" s="29"/>
      <c r="RGL68" s="29"/>
      <c r="RGM68" s="29"/>
      <c r="RGN68" s="29"/>
      <c r="RGO68" s="29"/>
      <c r="RGP68" s="29"/>
      <c r="RGQ68" s="29"/>
      <c r="RGR68" s="29"/>
      <c r="RGS68" s="29"/>
      <c r="RGT68" s="29"/>
      <c r="RGU68" s="29"/>
      <c r="RGV68" s="29"/>
      <c r="RGW68" s="29"/>
      <c r="RGX68" s="29"/>
      <c r="RGY68" s="29"/>
      <c r="RGZ68" s="29"/>
      <c r="RHA68" s="29"/>
      <c r="RHB68" s="29"/>
      <c r="RHC68" s="29"/>
      <c r="RHD68" s="29"/>
      <c r="RHE68" s="29"/>
      <c r="RHF68" s="29"/>
      <c r="RHG68" s="29"/>
      <c r="RHH68" s="29"/>
      <c r="RHI68" s="29"/>
      <c r="RHJ68" s="29"/>
      <c r="RHK68" s="29"/>
      <c r="RHL68" s="29"/>
      <c r="RHM68" s="29"/>
      <c r="RHN68" s="29"/>
      <c r="RHO68" s="29"/>
      <c r="RHP68" s="29"/>
      <c r="RHQ68" s="29"/>
      <c r="RHR68" s="29"/>
      <c r="RHS68" s="29"/>
      <c r="RHT68" s="29"/>
      <c r="RHU68" s="29"/>
      <c r="RHV68" s="29"/>
      <c r="RHW68" s="29"/>
      <c r="RHX68" s="29"/>
      <c r="RHY68" s="29"/>
      <c r="RHZ68" s="29"/>
      <c r="RIA68" s="29"/>
      <c r="RIB68" s="29"/>
      <c r="RIC68" s="29"/>
      <c r="RID68" s="29"/>
      <c r="RIE68" s="29"/>
      <c r="RIF68" s="29"/>
      <c r="RIG68" s="29"/>
      <c r="RIH68" s="29"/>
      <c r="RII68" s="29"/>
      <c r="RIJ68" s="29"/>
      <c r="RIK68" s="29"/>
      <c r="RIL68" s="29"/>
      <c r="RIM68" s="29"/>
      <c r="RIN68" s="29"/>
      <c r="RIO68" s="29"/>
      <c r="RIP68" s="29"/>
      <c r="RIQ68" s="29"/>
      <c r="RIR68" s="29"/>
      <c r="RIS68" s="29"/>
      <c r="RIT68" s="29"/>
      <c r="RIU68" s="29"/>
      <c r="RIV68" s="29"/>
      <c r="RIW68" s="29"/>
      <c r="RIX68" s="29"/>
      <c r="RIY68" s="29"/>
      <c r="RIZ68" s="29"/>
      <c r="RJA68" s="29"/>
      <c r="RJB68" s="29"/>
      <c r="RJC68" s="29"/>
      <c r="RJD68" s="29"/>
      <c r="RJE68" s="29"/>
      <c r="RJF68" s="29"/>
      <c r="RJG68" s="29"/>
      <c r="RJH68" s="29"/>
      <c r="RJI68" s="29"/>
      <c r="RJJ68" s="29"/>
      <c r="RJK68" s="29"/>
      <c r="RJL68" s="29"/>
      <c r="RJM68" s="29"/>
      <c r="RJN68" s="29"/>
      <c r="RJO68" s="29"/>
      <c r="RJP68" s="29"/>
      <c r="RJQ68" s="29"/>
      <c r="RJR68" s="29"/>
      <c r="RJS68" s="29"/>
      <c r="RJT68" s="29"/>
      <c r="RJU68" s="29"/>
      <c r="RJV68" s="29"/>
      <c r="RJW68" s="29"/>
      <c r="RJX68" s="29"/>
      <c r="RJY68" s="29"/>
      <c r="RJZ68" s="29"/>
      <c r="RKA68" s="29"/>
      <c r="RKB68" s="29"/>
      <c r="RKC68" s="29"/>
      <c r="RKD68" s="29"/>
      <c r="RKE68" s="29"/>
      <c r="RKF68" s="29"/>
      <c r="RKG68" s="29"/>
      <c r="RKH68" s="29"/>
      <c r="RKI68" s="29"/>
      <c r="RKJ68" s="29"/>
      <c r="RKK68" s="29"/>
      <c r="RKL68" s="29"/>
      <c r="RKM68" s="29"/>
      <c r="RKN68" s="29"/>
      <c r="RKO68" s="29"/>
      <c r="RKP68" s="29"/>
      <c r="RKQ68" s="29"/>
      <c r="RKR68" s="29"/>
      <c r="RKS68" s="29"/>
      <c r="RKT68" s="29"/>
      <c r="RKU68" s="29"/>
      <c r="RKV68" s="29"/>
      <c r="RKW68" s="29"/>
      <c r="RKX68" s="29"/>
      <c r="RKY68" s="29"/>
      <c r="RKZ68" s="29"/>
      <c r="RLA68" s="29"/>
      <c r="RLB68" s="29"/>
      <c r="RLC68" s="29"/>
      <c r="RLD68" s="29"/>
      <c r="RLE68" s="29"/>
      <c r="RLF68" s="29"/>
      <c r="RLG68" s="29"/>
      <c r="RLH68" s="29"/>
      <c r="RLI68" s="29"/>
      <c r="RLJ68" s="29"/>
      <c r="RLK68" s="29"/>
      <c r="RLL68" s="29"/>
      <c r="RLM68" s="29"/>
      <c r="RLN68" s="29"/>
      <c r="RLO68" s="29"/>
      <c r="RLP68" s="29"/>
      <c r="RLQ68" s="29"/>
      <c r="RLR68" s="29"/>
      <c r="RLS68" s="29"/>
      <c r="RLT68" s="29"/>
      <c r="RLU68" s="29"/>
      <c r="RLV68" s="29"/>
      <c r="RLW68" s="29"/>
      <c r="RLX68" s="29"/>
      <c r="RLY68" s="29"/>
      <c r="RLZ68" s="29"/>
      <c r="RMA68" s="29"/>
      <c r="RMB68" s="29"/>
      <c r="RMC68" s="29"/>
      <c r="RMD68" s="29"/>
      <c r="RME68" s="29"/>
      <c r="RMF68" s="29"/>
      <c r="RMG68" s="29"/>
      <c r="RMH68" s="29"/>
      <c r="RMI68" s="29"/>
      <c r="RMJ68" s="29"/>
      <c r="RMK68" s="29"/>
      <c r="RML68" s="29"/>
      <c r="RMM68" s="29"/>
      <c r="RMN68" s="29"/>
      <c r="RMO68" s="29"/>
      <c r="RMP68" s="29"/>
      <c r="RMQ68" s="29"/>
      <c r="RMR68" s="29"/>
      <c r="RMS68" s="29"/>
      <c r="RMT68" s="29"/>
      <c r="RMU68" s="29"/>
      <c r="RMV68" s="29"/>
      <c r="RMW68" s="29"/>
      <c r="RMX68" s="29"/>
      <c r="RMY68" s="29"/>
      <c r="RMZ68" s="29"/>
      <c r="RNA68" s="29"/>
      <c r="RNB68" s="29"/>
      <c r="RNC68" s="29"/>
      <c r="RND68" s="29"/>
      <c r="RNE68" s="29"/>
      <c r="RNF68" s="29"/>
      <c r="RNG68" s="29"/>
      <c r="RNH68" s="29"/>
      <c r="RNI68" s="29"/>
      <c r="RNJ68" s="29"/>
      <c r="RNK68" s="29"/>
      <c r="RNL68" s="29"/>
      <c r="RNM68" s="29"/>
      <c r="RNN68" s="29"/>
      <c r="RNO68" s="29"/>
      <c r="RNP68" s="29"/>
      <c r="RNQ68" s="29"/>
      <c r="RNR68" s="29"/>
      <c r="RNS68" s="29"/>
      <c r="RNT68" s="29"/>
      <c r="RNU68" s="29"/>
      <c r="RNV68" s="29"/>
      <c r="RNW68" s="29"/>
      <c r="RNX68" s="29"/>
      <c r="RNY68" s="29"/>
      <c r="RNZ68" s="29"/>
      <c r="ROA68" s="29"/>
      <c r="ROB68" s="29"/>
      <c r="ROC68" s="29"/>
      <c r="ROD68" s="29"/>
      <c r="ROE68" s="29"/>
      <c r="ROF68" s="29"/>
      <c r="ROG68" s="29"/>
      <c r="ROH68" s="29"/>
      <c r="ROI68" s="29"/>
      <c r="ROJ68" s="29"/>
      <c r="ROK68" s="29"/>
      <c r="ROL68" s="29"/>
      <c r="ROM68" s="29"/>
      <c r="RON68" s="29"/>
      <c r="ROO68" s="29"/>
      <c r="ROP68" s="29"/>
      <c r="ROQ68" s="29"/>
      <c r="ROR68" s="29"/>
      <c r="ROS68" s="29"/>
      <c r="ROT68" s="29"/>
      <c r="ROU68" s="29"/>
      <c r="ROV68" s="29"/>
      <c r="ROW68" s="29"/>
      <c r="ROX68" s="29"/>
      <c r="ROY68" s="29"/>
      <c r="ROZ68" s="29"/>
      <c r="RPA68" s="29"/>
      <c r="RPB68" s="29"/>
      <c r="RPC68" s="29"/>
      <c r="RPD68" s="29"/>
      <c r="RPE68" s="29"/>
      <c r="RPF68" s="29"/>
      <c r="RPG68" s="29"/>
      <c r="RPH68" s="29"/>
      <c r="RPI68" s="29"/>
      <c r="RPJ68" s="29"/>
      <c r="RPK68" s="29"/>
      <c r="RPL68" s="29"/>
      <c r="RPM68" s="29"/>
      <c r="RPN68" s="29"/>
      <c r="RPO68" s="29"/>
      <c r="RPP68" s="29"/>
      <c r="RPQ68" s="29"/>
      <c r="RPR68" s="29"/>
      <c r="RPS68" s="29"/>
      <c r="RPT68" s="29"/>
      <c r="RPU68" s="29"/>
      <c r="RPV68" s="29"/>
      <c r="RPW68" s="29"/>
      <c r="RPX68" s="29"/>
      <c r="RPY68" s="29"/>
      <c r="RPZ68" s="29"/>
      <c r="RQA68" s="29"/>
      <c r="RQB68" s="29"/>
      <c r="RQC68" s="29"/>
      <c r="RQD68" s="29"/>
      <c r="RQE68" s="29"/>
      <c r="RQF68" s="29"/>
      <c r="RQG68" s="29"/>
      <c r="RQH68" s="29"/>
      <c r="RQI68" s="29"/>
      <c r="RQJ68" s="29"/>
      <c r="RQK68" s="29"/>
      <c r="RQL68" s="29"/>
      <c r="RQM68" s="29"/>
      <c r="RQN68" s="29"/>
      <c r="RQO68" s="29"/>
      <c r="RQP68" s="29"/>
      <c r="RQQ68" s="29"/>
      <c r="RQR68" s="29"/>
      <c r="RQS68" s="29"/>
      <c r="RQT68" s="29"/>
      <c r="RQU68" s="29"/>
      <c r="RQV68" s="29"/>
      <c r="RQW68" s="29"/>
      <c r="RQX68" s="29"/>
      <c r="RQY68" s="29"/>
      <c r="RQZ68" s="29"/>
      <c r="RRA68" s="29"/>
      <c r="RRB68" s="29"/>
      <c r="RRC68" s="29"/>
      <c r="RRD68" s="29"/>
      <c r="RRE68" s="29"/>
      <c r="RRF68" s="29"/>
      <c r="RRG68" s="29"/>
      <c r="RRH68" s="29"/>
      <c r="RRI68" s="29"/>
      <c r="RRJ68" s="29"/>
      <c r="RRK68" s="29"/>
      <c r="RRL68" s="29"/>
      <c r="RRM68" s="29"/>
      <c r="RRN68" s="29"/>
      <c r="RRO68" s="29"/>
      <c r="RRP68" s="29"/>
      <c r="RRQ68" s="29"/>
      <c r="RRR68" s="29"/>
      <c r="RRS68" s="29"/>
      <c r="RRT68" s="29"/>
      <c r="RRU68" s="29"/>
      <c r="RRV68" s="29"/>
      <c r="RRW68" s="29"/>
      <c r="RRX68" s="29"/>
      <c r="RRY68" s="29"/>
      <c r="RRZ68" s="29"/>
      <c r="RSA68" s="29"/>
      <c r="RSB68" s="29"/>
      <c r="RSC68" s="29"/>
      <c r="RSD68" s="29"/>
      <c r="RSE68" s="29"/>
      <c r="RSF68" s="29"/>
      <c r="RSG68" s="29"/>
      <c r="RSH68" s="29"/>
      <c r="RSI68" s="29"/>
      <c r="RSJ68" s="29"/>
      <c r="RSK68" s="29"/>
      <c r="RSL68" s="29"/>
      <c r="RSM68" s="29"/>
      <c r="RSN68" s="29"/>
      <c r="RSO68" s="29"/>
      <c r="RSP68" s="29"/>
      <c r="RSQ68" s="29"/>
      <c r="RSR68" s="29"/>
      <c r="RSS68" s="29"/>
      <c r="RST68" s="29"/>
      <c r="RSU68" s="29"/>
      <c r="RSV68" s="29"/>
      <c r="RSW68" s="29"/>
      <c r="RSX68" s="29"/>
      <c r="RSY68" s="29"/>
      <c r="RSZ68" s="29"/>
      <c r="RTA68" s="29"/>
      <c r="RTB68" s="29"/>
      <c r="RTC68" s="29"/>
      <c r="RTD68" s="29"/>
      <c r="RTE68" s="29"/>
      <c r="RTF68" s="29"/>
      <c r="RTG68" s="29"/>
      <c r="RTH68" s="29"/>
      <c r="RTI68" s="29"/>
      <c r="RTJ68" s="29"/>
      <c r="RTK68" s="29"/>
      <c r="RTL68" s="29"/>
      <c r="RTM68" s="29"/>
      <c r="RTN68" s="29"/>
      <c r="RTO68" s="29"/>
      <c r="RTP68" s="29"/>
      <c r="RTQ68" s="29"/>
      <c r="RTR68" s="29"/>
      <c r="RTS68" s="29"/>
      <c r="RTT68" s="29"/>
      <c r="RTU68" s="29"/>
      <c r="RTV68" s="29"/>
      <c r="RTW68" s="29"/>
      <c r="RTX68" s="29"/>
      <c r="RTY68" s="29"/>
      <c r="RTZ68" s="29"/>
      <c r="RUA68" s="29"/>
      <c r="RUB68" s="29"/>
      <c r="RUC68" s="29"/>
      <c r="RUD68" s="29"/>
      <c r="RUE68" s="29"/>
      <c r="RUF68" s="29"/>
      <c r="RUG68" s="29"/>
      <c r="RUH68" s="29"/>
      <c r="RUI68" s="29"/>
      <c r="RUJ68" s="29"/>
      <c r="RUK68" s="29"/>
      <c r="RUL68" s="29"/>
      <c r="RUM68" s="29"/>
      <c r="RUN68" s="29"/>
      <c r="RUO68" s="29"/>
      <c r="RUP68" s="29"/>
      <c r="RUQ68" s="29"/>
      <c r="RUR68" s="29"/>
      <c r="RUS68" s="29"/>
      <c r="RUT68" s="29"/>
      <c r="RUU68" s="29"/>
      <c r="RUV68" s="29"/>
      <c r="RUW68" s="29"/>
      <c r="RUX68" s="29"/>
      <c r="RUY68" s="29"/>
      <c r="RUZ68" s="29"/>
      <c r="RVA68" s="29"/>
      <c r="RVB68" s="29"/>
      <c r="RVC68" s="29"/>
      <c r="RVD68" s="29"/>
      <c r="RVE68" s="29"/>
      <c r="RVF68" s="29"/>
      <c r="RVG68" s="29"/>
      <c r="RVH68" s="29"/>
      <c r="RVI68" s="29"/>
      <c r="RVJ68" s="29"/>
      <c r="RVK68" s="29"/>
      <c r="RVL68" s="29"/>
      <c r="RVM68" s="29"/>
      <c r="RVN68" s="29"/>
      <c r="RVO68" s="29"/>
      <c r="RVP68" s="29"/>
      <c r="RVQ68" s="29"/>
      <c r="RVR68" s="29"/>
      <c r="RVS68" s="29"/>
      <c r="RVT68" s="29"/>
      <c r="RVU68" s="29"/>
      <c r="RVV68" s="29"/>
      <c r="RVW68" s="29"/>
      <c r="RVX68" s="29"/>
      <c r="RVY68" s="29"/>
      <c r="RVZ68" s="29"/>
      <c r="RWA68" s="29"/>
      <c r="RWB68" s="29"/>
      <c r="RWC68" s="29"/>
      <c r="RWD68" s="29"/>
      <c r="RWE68" s="29"/>
      <c r="RWF68" s="29"/>
      <c r="RWG68" s="29"/>
      <c r="RWH68" s="29"/>
      <c r="RWI68" s="29"/>
      <c r="RWJ68" s="29"/>
      <c r="RWK68" s="29"/>
      <c r="RWL68" s="29"/>
      <c r="RWM68" s="29"/>
      <c r="RWN68" s="29"/>
      <c r="RWO68" s="29"/>
      <c r="RWP68" s="29"/>
      <c r="RWQ68" s="29"/>
      <c r="RWR68" s="29"/>
      <c r="RWS68" s="29"/>
      <c r="RWT68" s="29"/>
      <c r="RWU68" s="29"/>
      <c r="RWV68" s="29"/>
      <c r="RWW68" s="29"/>
      <c r="RWX68" s="29"/>
      <c r="RWY68" s="29"/>
      <c r="RWZ68" s="29"/>
      <c r="RXA68" s="29"/>
      <c r="RXB68" s="29"/>
      <c r="RXC68" s="29"/>
      <c r="RXD68" s="29"/>
      <c r="RXE68" s="29"/>
      <c r="RXF68" s="29"/>
      <c r="RXG68" s="29"/>
      <c r="RXH68" s="29"/>
      <c r="RXI68" s="29"/>
      <c r="RXJ68" s="29"/>
      <c r="RXK68" s="29"/>
      <c r="RXL68" s="29"/>
      <c r="RXM68" s="29"/>
      <c r="RXN68" s="29"/>
      <c r="RXO68" s="29"/>
      <c r="RXP68" s="29"/>
      <c r="RXQ68" s="29"/>
      <c r="RXR68" s="29"/>
      <c r="RXS68" s="29"/>
      <c r="RXT68" s="29"/>
      <c r="RXU68" s="29"/>
      <c r="RXV68" s="29"/>
      <c r="RXW68" s="29"/>
      <c r="RXX68" s="29"/>
      <c r="RXY68" s="29"/>
      <c r="RXZ68" s="29"/>
      <c r="RYA68" s="29"/>
      <c r="RYB68" s="29"/>
      <c r="RYC68" s="29"/>
      <c r="RYD68" s="29"/>
      <c r="RYE68" s="29"/>
      <c r="RYF68" s="29"/>
      <c r="RYG68" s="29"/>
      <c r="RYH68" s="29"/>
      <c r="RYI68" s="29"/>
      <c r="RYJ68" s="29"/>
      <c r="RYK68" s="29"/>
      <c r="RYL68" s="29"/>
      <c r="RYM68" s="29"/>
      <c r="RYN68" s="29"/>
      <c r="RYO68" s="29"/>
      <c r="RYP68" s="29"/>
      <c r="RYQ68" s="29"/>
      <c r="RYR68" s="29"/>
      <c r="RYS68" s="29"/>
      <c r="RYT68" s="29"/>
      <c r="RYU68" s="29"/>
      <c r="RYV68" s="29"/>
      <c r="RYW68" s="29"/>
      <c r="RYX68" s="29"/>
      <c r="RYY68" s="29"/>
      <c r="RYZ68" s="29"/>
      <c r="RZA68" s="29"/>
      <c r="RZB68" s="29"/>
      <c r="RZC68" s="29"/>
      <c r="RZD68" s="29"/>
      <c r="RZE68" s="29"/>
      <c r="RZF68" s="29"/>
      <c r="RZG68" s="29"/>
      <c r="RZH68" s="29"/>
      <c r="RZI68" s="29"/>
      <c r="RZJ68" s="29"/>
      <c r="RZK68" s="29"/>
      <c r="RZL68" s="29"/>
      <c r="RZM68" s="29"/>
      <c r="RZN68" s="29"/>
      <c r="RZO68" s="29"/>
      <c r="RZP68" s="29"/>
      <c r="RZQ68" s="29"/>
      <c r="RZR68" s="29"/>
      <c r="RZS68" s="29"/>
      <c r="RZT68" s="29"/>
      <c r="RZU68" s="29"/>
      <c r="RZV68" s="29"/>
      <c r="RZW68" s="29"/>
      <c r="RZX68" s="29"/>
      <c r="RZY68" s="29"/>
      <c r="RZZ68" s="29"/>
      <c r="SAA68" s="29"/>
      <c r="SAB68" s="29"/>
      <c r="SAC68" s="29"/>
      <c r="SAD68" s="29"/>
      <c r="SAE68" s="29"/>
      <c r="SAF68" s="29"/>
      <c r="SAG68" s="29"/>
      <c r="SAH68" s="29"/>
      <c r="SAI68" s="29"/>
      <c r="SAJ68" s="29"/>
      <c r="SAK68" s="29"/>
      <c r="SAL68" s="29"/>
      <c r="SAM68" s="29"/>
      <c r="SAN68" s="29"/>
      <c r="SAO68" s="29"/>
      <c r="SAP68" s="29"/>
      <c r="SAQ68" s="29"/>
      <c r="SAR68" s="29"/>
      <c r="SAS68" s="29"/>
      <c r="SAT68" s="29"/>
      <c r="SAU68" s="29"/>
      <c r="SAV68" s="29"/>
      <c r="SAW68" s="29"/>
      <c r="SAX68" s="29"/>
      <c r="SAY68" s="29"/>
      <c r="SAZ68" s="29"/>
      <c r="SBA68" s="29"/>
      <c r="SBB68" s="29"/>
      <c r="SBC68" s="29"/>
      <c r="SBD68" s="29"/>
      <c r="SBE68" s="29"/>
      <c r="SBF68" s="29"/>
      <c r="SBG68" s="29"/>
      <c r="SBH68" s="29"/>
      <c r="SBI68" s="29"/>
      <c r="SBJ68" s="29"/>
      <c r="SBK68" s="29"/>
      <c r="SBL68" s="29"/>
      <c r="SBM68" s="29"/>
      <c r="SBN68" s="29"/>
      <c r="SBO68" s="29"/>
      <c r="SBP68" s="29"/>
      <c r="SBQ68" s="29"/>
      <c r="SBR68" s="29"/>
      <c r="SBS68" s="29"/>
      <c r="SBT68" s="29"/>
      <c r="SBU68" s="29"/>
      <c r="SBV68" s="29"/>
      <c r="SBW68" s="29"/>
      <c r="SBX68" s="29"/>
      <c r="SBY68" s="29"/>
      <c r="SBZ68" s="29"/>
      <c r="SCA68" s="29"/>
      <c r="SCB68" s="29"/>
      <c r="SCC68" s="29"/>
      <c r="SCD68" s="29"/>
      <c r="SCE68" s="29"/>
      <c r="SCF68" s="29"/>
      <c r="SCG68" s="29"/>
      <c r="SCH68" s="29"/>
      <c r="SCI68" s="29"/>
      <c r="SCJ68" s="29"/>
      <c r="SCK68" s="29"/>
      <c r="SCL68" s="29"/>
      <c r="SCM68" s="29"/>
      <c r="SCN68" s="29"/>
      <c r="SCO68" s="29"/>
      <c r="SCP68" s="29"/>
      <c r="SCQ68" s="29"/>
      <c r="SCR68" s="29"/>
      <c r="SCS68" s="29"/>
      <c r="SCT68" s="29"/>
      <c r="SCU68" s="29"/>
      <c r="SCV68" s="29"/>
      <c r="SCW68" s="29"/>
      <c r="SCX68" s="29"/>
      <c r="SCY68" s="29"/>
      <c r="SCZ68" s="29"/>
      <c r="SDA68" s="29"/>
      <c r="SDB68" s="29"/>
      <c r="SDC68" s="29"/>
      <c r="SDD68" s="29"/>
      <c r="SDE68" s="29"/>
      <c r="SDF68" s="29"/>
      <c r="SDG68" s="29"/>
      <c r="SDH68" s="29"/>
      <c r="SDI68" s="29"/>
      <c r="SDJ68" s="29"/>
      <c r="SDK68" s="29"/>
      <c r="SDL68" s="29"/>
      <c r="SDM68" s="29"/>
      <c r="SDN68" s="29"/>
      <c r="SDO68" s="29"/>
      <c r="SDP68" s="29"/>
      <c r="SDQ68" s="29"/>
      <c r="SDR68" s="29"/>
      <c r="SDS68" s="29"/>
      <c r="SDT68" s="29"/>
      <c r="SDU68" s="29"/>
      <c r="SDV68" s="29"/>
      <c r="SDW68" s="29"/>
      <c r="SDX68" s="29"/>
      <c r="SDY68" s="29"/>
      <c r="SDZ68" s="29"/>
      <c r="SEA68" s="29"/>
      <c r="SEB68" s="29"/>
      <c r="SEC68" s="29"/>
      <c r="SED68" s="29"/>
      <c r="SEE68" s="29"/>
      <c r="SEF68" s="29"/>
      <c r="SEG68" s="29"/>
      <c r="SEH68" s="29"/>
      <c r="SEI68" s="29"/>
      <c r="SEJ68" s="29"/>
      <c r="SEK68" s="29"/>
      <c r="SEL68" s="29"/>
      <c r="SEM68" s="29"/>
      <c r="SEN68" s="29"/>
      <c r="SEO68" s="29"/>
      <c r="SEP68" s="29"/>
      <c r="SEQ68" s="29"/>
      <c r="SER68" s="29"/>
      <c r="SES68" s="29"/>
      <c r="SET68" s="29"/>
      <c r="SEU68" s="29"/>
      <c r="SEV68" s="29"/>
      <c r="SEW68" s="29"/>
      <c r="SEX68" s="29"/>
      <c r="SEY68" s="29"/>
      <c r="SEZ68" s="29"/>
      <c r="SFA68" s="29"/>
      <c r="SFB68" s="29"/>
      <c r="SFC68" s="29"/>
      <c r="SFD68" s="29"/>
      <c r="SFE68" s="29"/>
      <c r="SFF68" s="29"/>
      <c r="SFG68" s="29"/>
      <c r="SFH68" s="29"/>
      <c r="SFI68" s="29"/>
      <c r="SFJ68" s="29"/>
      <c r="SFK68" s="29"/>
      <c r="SFL68" s="29"/>
      <c r="SFM68" s="29"/>
      <c r="SFN68" s="29"/>
      <c r="SFO68" s="29"/>
      <c r="SFP68" s="29"/>
      <c r="SFQ68" s="29"/>
      <c r="SFR68" s="29"/>
      <c r="SFS68" s="29"/>
      <c r="SFT68" s="29"/>
      <c r="SFU68" s="29"/>
      <c r="SFV68" s="29"/>
      <c r="SFW68" s="29"/>
      <c r="SFX68" s="29"/>
      <c r="SFY68" s="29"/>
      <c r="SFZ68" s="29"/>
      <c r="SGA68" s="29"/>
      <c r="SGB68" s="29"/>
      <c r="SGC68" s="29"/>
      <c r="SGD68" s="29"/>
      <c r="SGE68" s="29"/>
      <c r="SGF68" s="29"/>
      <c r="SGG68" s="29"/>
      <c r="SGH68" s="29"/>
      <c r="SGI68" s="29"/>
      <c r="SGJ68" s="29"/>
      <c r="SGK68" s="29"/>
      <c r="SGL68" s="29"/>
      <c r="SGM68" s="29"/>
      <c r="SGN68" s="29"/>
      <c r="SGO68" s="29"/>
      <c r="SGP68" s="29"/>
      <c r="SGQ68" s="29"/>
      <c r="SGR68" s="29"/>
      <c r="SGS68" s="29"/>
      <c r="SGT68" s="29"/>
      <c r="SGU68" s="29"/>
      <c r="SGV68" s="29"/>
      <c r="SGW68" s="29"/>
      <c r="SGX68" s="29"/>
      <c r="SGY68" s="29"/>
      <c r="SGZ68" s="29"/>
      <c r="SHA68" s="29"/>
      <c r="SHB68" s="29"/>
      <c r="SHC68" s="29"/>
      <c r="SHD68" s="29"/>
      <c r="SHE68" s="29"/>
      <c r="SHF68" s="29"/>
      <c r="SHG68" s="29"/>
      <c r="SHH68" s="29"/>
      <c r="SHI68" s="29"/>
      <c r="SHJ68" s="29"/>
      <c r="SHK68" s="29"/>
      <c r="SHL68" s="29"/>
      <c r="SHM68" s="29"/>
      <c r="SHN68" s="29"/>
      <c r="SHO68" s="29"/>
      <c r="SHP68" s="29"/>
      <c r="SHQ68" s="29"/>
      <c r="SHR68" s="29"/>
      <c r="SHS68" s="29"/>
      <c r="SHT68" s="29"/>
      <c r="SHU68" s="29"/>
      <c r="SHV68" s="29"/>
      <c r="SHW68" s="29"/>
      <c r="SHX68" s="29"/>
      <c r="SHY68" s="29"/>
      <c r="SHZ68" s="29"/>
      <c r="SIA68" s="29"/>
      <c r="SIB68" s="29"/>
      <c r="SIC68" s="29"/>
      <c r="SID68" s="29"/>
      <c r="SIE68" s="29"/>
      <c r="SIF68" s="29"/>
      <c r="SIG68" s="29"/>
      <c r="SIH68" s="29"/>
      <c r="SII68" s="29"/>
      <c r="SIJ68" s="29"/>
      <c r="SIK68" s="29"/>
      <c r="SIL68" s="29"/>
      <c r="SIM68" s="29"/>
      <c r="SIN68" s="29"/>
      <c r="SIO68" s="29"/>
      <c r="SIP68" s="29"/>
      <c r="SIQ68" s="29"/>
      <c r="SIR68" s="29"/>
      <c r="SIS68" s="29"/>
      <c r="SIT68" s="29"/>
      <c r="SIU68" s="29"/>
      <c r="SIV68" s="29"/>
      <c r="SIW68" s="29"/>
      <c r="SIX68" s="29"/>
      <c r="SIY68" s="29"/>
      <c r="SIZ68" s="29"/>
      <c r="SJA68" s="29"/>
      <c r="SJB68" s="29"/>
      <c r="SJC68" s="29"/>
      <c r="SJD68" s="29"/>
      <c r="SJE68" s="29"/>
      <c r="SJF68" s="29"/>
      <c r="SJG68" s="29"/>
      <c r="SJH68" s="29"/>
      <c r="SJI68" s="29"/>
      <c r="SJJ68" s="29"/>
      <c r="SJK68" s="29"/>
      <c r="SJL68" s="29"/>
      <c r="SJM68" s="29"/>
      <c r="SJN68" s="29"/>
      <c r="SJO68" s="29"/>
      <c r="SJP68" s="29"/>
      <c r="SJQ68" s="29"/>
      <c r="SJR68" s="29"/>
      <c r="SJS68" s="29"/>
      <c r="SJT68" s="29"/>
      <c r="SJU68" s="29"/>
      <c r="SJV68" s="29"/>
      <c r="SJW68" s="29"/>
      <c r="SJX68" s="29"/>
      <c r="SJY68" s="29"/>
      <c r="SJZ68" s="29"/>
      <c r="SKA68" s="29"/>
      <c r="SKB68" s="29"/>
      <c r="SKC68" s="29"/>
      <c r="SKD68" s="29"/>
      <c r="SKE68" s="29"/>
      <c r="SKF68" s="29"/>
      <c r="SKG68" s="29"/>
      <c r="SKH68" s="29"/>
      <c r="SKI68" s="29"/>
      <c r="SKJ68" s="29"/>
      <c r="SKK68" s="29"/>
      <c r="SKL68" s="29"/>
      <c r="SKM68" s="29"/>
      <c r="SKN68" s="29"/>
      <c r="SKO68" s="29"/>
      <c r="SKP68" s="29"/>
      <c r="SKQ68" s="29"/>
      <c r="SKR68" s="29"/>
      <c r="SKS68" s="29"/>
      <c r="SKT68" s="29"/>
      <c r="SKU68" s="29"/>
      <c r="SKV68" s="29"/>
      <c r="SKW68" s="29"/>
      <c r="SKX68" s="29"/>
      <c r="SKY68" s="29"/>
      <c r="SKZ68" s="29"/>
      <c r="SLA68" s="29"/>
      <c r="SLB68" s="29"/>
      <c r="SLC68" s="29"/>
      <c r="SLD68" s="29"/>
      <c r="SLE68" s="29"/>
      <c r="SLF68" s="29"/>
      <c r="SLG68" s="29"/>
      <c r="SLH68" s="29"/>
      <c r="SLI68" s="29"/>
      <c r="SLJ68" s="29"/>
      <c r="SLK68" s="29"/>
      <c r="SLL68" s="29"/>
      <c r="SLM68" s="29"/>
      <c r="SLN68" s="29"/>
      <c r="SLO68" s="29"/>
      <c r="SLP68" s="29"/>
      <c r="SLQ68" s="29"/>
      <c r="SLR68" s="29"/>
      <c r="SLS68" s="29"/>
      <c r="SLT68" s="29"/>
      <c r="SLU68" s="29"/>
      <c r="SLV68" s="29"/>
      <c r="SLW68" s="29"/>
      <c r="SLX68" s="29"/>
      <c r="SLY68" s="29"/>
      <c r="SLZ68" s="29"/>
      <c r="SMA68" s="29"/>
      <c r="SMB68" s="29"/>
      <c r="SMC68" s="29"/>
      <c r="SMD68" s="29"/>
      <c r="SME68" s="29"/>
      <c r="SMF68" s="29"/>
      <c r="SMG68" s="29"/>
      <c r="SMH68" s="29"/>
      <c r="SMI68" s="29"/>
      <c r="SMJ68" s="29"/>
      <c r="SMK68" s="29"/>
      <c r="SML68" s="29"/>
      <c r="SMM68" s="29"/>
      <c r="SMN68" s="29"/>
      <c r="SMO68" s="29"/>
      <c r="SMP68" s="29"/>
      <c r="SMQ68" s="29"/>
      <c r="SMR68" s="29"/>
      <c r="SMS68" s="29"/>
      <c r="SMT68" s="29"/>
      <c r="SMU68" s="29"/>
      <c r="SMV68" s="29"/>
      <c r="SMW68" s="29"/>
      <c r="SMX68" s="29"/>
      <c r="SMY68" s="29"/>
      <c r="SMZ68" s="29"/>
      <c r="SNA68" s="29"/>
      <c r="SNB68" s="29"/>
      <c r="SNC68" s="29"/>
      <c r="SND68" s="29"/>
      <c r="SNE68" s="29"/>
      <c r="SNF68" s="29"/>
      <c r="SNG68" s="29"/>
      <c r="SNH68" s="29"/>
      <c r="SNI68" s="29"/>
      <c r="SNJ68" s="29"/>
      <c r="SNK68" s="29"/>
      <c r="SNL68" s="29"/>
      <c r="SNM68" s="29"/>
      <c r="SNN68" s="29"/>
      <c r="SNO68" s="29"/>
      <c r="SNP68" s="29"/>
      <c r="SNQ68" s="29"/>
      <c r="SNR68" s="29"/>
      <c r="SNS68" s="29"/>
      <c r="SNT68" s="29"/>
      <c r="SNU68" s="29"/>
      <c r="SNV68" s="29"/>
      <c r="SNW68" s="29"/>
      <c r="SNX68" s="29"/>
      <c r="SNY68" s="29"/>
      <c r="SNZ68" s="29"/>
      <c r="SOA68" s="29"/>
      <c r="SOB68" s="29"/>
      <c r="SOC68" s="29"/>
      <c r="SOD68" s="29"/>
      <c r="SOE68" s="29"/>
      <c r="SOF68" s="29"/>
      <c r="SOG68" s="29"/>
      <c r="SOH68" s="29"/>
      <c r="SOI68" s="29"/>
      <c r="SOJ68" s="29"/>
      <c r="SOK68" s="29"/>
      <c r="SOL68" s="29"/>
      <c r="SOM68" s="29"/>
      <c r="SON68" s="29"/>
      <c r="SOO68" s="29"/>
      <c r="SOP68" s="29"/>
      <c r="SOQ68" s="29"/>
      <c r="SOR68" s="29"/>
      <c r="SOS68" s="29"/>
      <c r="SOT68" s="29"/>
      <c r="SOU68" s="29"/>
      <c r="SOV68" s="29"/>
      <c r="SOW68" s="29"/>
      <c r="SOX68" s="29"/>
      <c r="SOY68" s="29"/>
      <c r="SOZ68" s="29"/>
      <c r="SPA68" s="29"/>
      <c r="SPB68" s="29"/>
      <c r="SPC68" s="29"/>
      <c r="SPD68" s="29"/>
      <c r="SPE68" s="29"/>
      <c r="SPF68" s="29"/>
      <c r="SPG68" s="29"/>
      <c r="SPH68" s="29"/>
      <c r="SPI68" s="29"/>
      <c r="SPJ68" s="29"/>
      <c r="SPK68" s="29"/>
      <c r="SPL68" s="29"/>
      <c r="SPM68" s="29"/>
      <c r="SPN68" s="29"/>
      <c r="SPO68" s="29"/>
      <c r="SPP68" s="29"/>
      <c r="SPQ68" s="29"/>
      <c r="SPR68" s="29"/>
      <c r="SPS68" s="29"/>
      <c r="SPT68" s="29"/>
      <c r="SPU68" s="29"/>
      <c r="SPV68" s="29"/>
      <c r="SPW68" s="29"/>
      <c r="SPX68" s="29"/>
      <c r="SPY68" s="29"/>
      <c r="SPZ68" s="29"/>
      <c r="SQA68" s="29"/>
      <c r="SQB68" s="29"/>
      <c r="SQC68" s="29"/>
      <c r="SQD68" s="29"/>
      <c r="SQE68" s="29"/>
      <c r="SQF68" s="29"/>
      <c r="SQG68" s="29"/>
      <c r="SQH68" s="29"/>
      <c r="SQI68" s="29"/>
      <c r="SQJ68" s="29"/>
      <c r="SQK68" s="29"/>
      <c r="SQL68" s="29"/>
      <c r="SQM68" s="29"/>
      <c r="SQN68" s="29"/>
      <c r="SQO68" s="29"/>
      <c r="SQP68" s="29"/>
      <c r="SQQ68" s="29"/>
      <c r="SQR68" s="29"/>
      <c r="SQS68" s="29"/>
      <c r="SQT68" s="29"/>
      <c r="SQU68" s="29"/>
      <c r="SQV68" s="29"/>
      <c r="SQW68" s="29"/>
      <c r="SQX68" s="29"/>
      <c r="SQY68" s="29"/>
      <c r="SQZ68" s="29"/>
      <c r="SRA68" s="29"/>
      <c r="SRB68" s="29"/>
      <c r="SRC68" s="29"/>
      <c r="SRD68" s="29"/>
      <c r="SRE68" s="29"/>
      <c r="SRF68" s="29"/>
      <c r="SRG68" s="29"/>
      <c r="SRH68" s="29"/>
      <c r="SRI68" s="29"/>
      <c r="SRJ68" s="29"/>
      <c r="SRK68" s="29"/>
      <c r="SRL68" s="29"/>
      <c r="SRM68" s="29"/>
      <c r="SRN68" s="29"/>
      <c r="SRO68" s="29"/>
      <c r="SRP68" s="29"/>
      <c r="SRQ68" s="29"/>
      <c r="SRR68" s="29"/>
      <c r="SRS68" s="29"/>
      <c r="SRT68" s="29"/>
      <c r="SRU68" s="29"/>
      <c r="SRV68" s="29"/>
      <c r="SRW68" s="29"/>
      <c r="SRX68" s="29"/>
      <c r="SRY68" s="29"/>
      <c r="SRZ68" s="29"/>
      <c r="SSA68" s="29"/>
      <c r="SSB68" s="29"/>
      <c r="SSC68" s="29"/>
      <c r="SSD68" s="29"/>
      <c r="SSE68" s="29"/>
      <c r="SSF68" s="29"/>
      <c r="SSG68" s="29"/>
      <c r="SSH68" s="29"/>
      <c r="SSI68" s="29"/>
      <c r="SSJ68" s="29"/>
      <c r="SSK68" s="29"/>
      <c r="SSL68" s="29"/>
      <c r="SSM68" s="29"/>
      <c r="SSN68" s="29"/>
      <c r="SSO68" s="29"/>
      <c r="SSP68" s="29"/>
      <c r="SSQ68" s="29"/>
      <c r="SSR68" s="29"/>
      <c r="SSS68" s="29"/>
      <c r="SST68" s="29"/>
      <c r="SSU68" s="29"/>
      <c r="SSV68" s="29"/>
      <c r="SSW68" s="29"/>
      <c r="SSX68" s="29"/>
      <c r="SSY68" s="29"/>
      <c r="SSZ68" s="29"/>
      <c r="STA68" s="29"/>
      <c r="STB68" s="29"/>
      <c r="STC68" s="29"/>
      <c r="STD68" s="29"/>
      <c r="STE68" s="29"/>
      <c r="STF68" s="29"/>
      <c r="STG68" s="29"/>
      <c r="STH68" s="29"/>
      <c r="STI68" s="29"/>
      <c r="STJ68" s="29"/>
      <c r="STK68" s="29"/>
      <c r="STL68" s="29"/>
      <c r="STM68" s="29"/>
      <c r="STN68" s="29"/>
      <c r="STO68" s="29"/>
      <c r="STP68" s="29"/>
      <c r="STQ68" s="29"/>
      <c r="STR68" s="29"/>
      <c r="STS68" s="29"/>
      <c r="STT68" s="29"/>
      <c r="STU68" s="29"/>
      <c r="STV68" s="29"/>
      <c r="STW68" s="29"/>
      <c r="STX68" s="29"/>
      <c r="STY68" s="29"/>
      <c r="STZ68" s="29"/>
      <c r="SUA68" s="29"/>
      <c r="SUB68" s="29"/>
      <c r="SUC68" s="29"/>
      <c r="SUD68" s="29"/>
      <c r="SUE68" s="29"/>
      <c r="SUF68" s="29"/>
      <c r="SUG68" s="29"/>
      <c r="SUH68" s="29"/>
      <c r="SUI68" s="29"/>
      <c r="SUJ68" s="29"/>
      <c r="SUK68" s="29"/>
      <c r="SUL68" s="29"/>
      <c r="SUM68" s="29"/>
      <c r="SUN68" s="29"/>
      <c r="SUO68" s="29"/>
      <c r="SUP68" s="29"/>
      <c r="SUQ68" s="29"/>
      <c r="SUR68" s="29"/>
      <c r="SUS68" s="29"/>
      <c r="SUT68" s="29"/>
      <c r="SUU68" s="29"/>
      <c r="SUV68" s="29"/>
      <c r="SUW68" s="29"/>
      <c r="SUX68" s="29"/>
      <c r="SUY68" s="29"/>
      <c r="SUZ68" s="29"/>
      <c r="SVA68" s="29"/>
      <c r="SVB68" s="29"/>
      <c r="SVC68" s="29"/>
      <c r="SVD68" s="29"/>
      <c r="SVE68" s="29"/>
      <c r="SVF68" s="29"/>
      <c r="SVG68" s="29"/>
      <c r="SVH68" s="29"/>
      <c r="SVI68" s="29"/>
      <c r="SVJ68" s="29"/>
      <c r="SVK68" s="29"/>
      <c r="SVL68" s="29"/>
      <c r="SVM68" s="29"/>
      <c r="SVN68" s="29"/>
      <c r="SVO68" s="29"/>
      <c r="SVP68" s="29"/>
      <c r="SVQ68" s="29"/>
      <c r="SVR68" s="29"/>
      <c r="SVS68" s="29"/>
      <c r="SVT68" s="29"/>
      <c r="SVU68" s="29"/>
      <c r="SVV68" s="29"/>
      <c r="SVW68" s="29"/>
      <c r="SVX68" s="29"/>
      <c r="SVY68" s="29"/>
      <c r="SVZ68" s="29"/>
      <c r="SWA68" s="29"/>
      <c r="SWB68" s="29"/>
      <c r="SWC68" s="29"/>
      <c r="SWD68" s="29"/>
      <c r="SWE68" s="29"/>
      <c r="SWF68" s="29"/>
      <c r="SWG68" s="29"/>
      <c r="SWH68" s="29"/>
      <c r="SWI68" s="29"/>
      <c r="SWJ68" s="29"/>
      <c r="SWK68" s="29"/>
      <c r="SWL68" s="29"/>
      <c r="SWM68" s="29"/>
      <c r="SWN68" s="29"/>
      <c r="SWO68" s="29"/>
      <c r="SWP68" s="29"/>
      <c r="SWQ68" s="29"/>
      <c r="SWR68" s="29"/>
      <c r="SWS68" s="29"/>
      <c r="SWT68" s="29"/>
      <c r="SWU68" s="29"/>
      <c r="SWV68" s="29"/>
      <c r="SWW68" s="29"/>
      <c r="SWX68" s="29"/>
      <c r="SWY68" s="29"/>
      <c r="SWZ68" s="29"/>
      <c r="SXA68" s="29"/>
      <c r="SXB68" s="29"/>
      <c r="SXC68" s="29"/>
      <c r="SXD68" s="29"/>
      <c r="SXE68" s="29"/>
      <c r="SXF68" s="29"/>
      <c r="SXG68" s="29"/>
      <c r="SXH68" s="29"/>
      <c r="SXI68" s="29"/>
      <c r="SXJ68" s="29"/>
      <c r="SXK68" s="29"/>
      <c r="SXL68" s="29"/>
      <c r="SXM68" s="29"/>
      <c r="SXN68" s="29"/>
      <c r="SXO68" s="29"/>
      <c r="SXP68" s="29"/>
      <c r="SXQ68" s="29"/>
      <c r="SXR68" s="29"/>
      <c r="SXS68" s="29"/>
      <c r="SXT68" s="29"/>
      <c r="SXU68" s="29"/>
      <c r="SXV68" s="29"/>
      <c r="SXW68" s="29"/>
      <c r="SXX68" s="29"/>
      <c r="SXY68" s="29"/>
      <c r="SXZ68" s="29"/>
      <c r="SYA68" s="29"/>
      <c r="SYB68" s="29"/>
      <c r="SYC68" s="29"/>
      <c r="SYD68" s="29"/>
      <c r="SYE68" s="29"/>
      <c r="SYF68" s="29"/>
      <c r="SYG68" s="29"/>
      <c r="SYH68" s="29"/>
      <c r="SYI68" s="29"/>
      <c r="SYJ68" s="29"/>
      <c r="SYK68" s="29"/>
      <c r="SYL68" s="29"/>
      <c r="SYM68" s="29"/>
      <c r="SYN68" s="29"/>
      <c r="SYO68" s="29"/>
      <c r="SYP68" s="29"/>
      <c r="SYQ68" s="29"/>
      <c r="SYR68" s="29"/>
      <c r="SYS68" s="29"/>
      <c r="SYT68" s="29"/>
      <c r="SYU68" s="29"/>
      <c r="SYV68" s="29"/>
      <c r="SYW68" s="29"/>
      <c r="SYX68" s="29"/>
      <c r="SYY68" s="29"/>
      <c r="SYZ68" s="29"/>
      <c r="SZA68" s="29"/>
      <c r="SZB68" s="29"/>
      <c r="SZC68" s="29"/>
      <c r="SZD68" s="29"/>
      <c r="SZE68" s="29"/>
      <c r="SZF68" s="29"/>
      <c r="SZG68" s="29"/>
      <c r="SZH68" s="29"/>
      <c r="SZI68" s="29"/>
      <c r="SZJ68" s="29"/>
      <c r="SZK68" s="29"/>
      <c r="SZL68" s="29"/>
      <c r="SZM68" s="29"/>
      <c r="SZN68" s="29"/>
      <c r="SZO68" s="29"/>
      <c r="SZP68" s="29"/>
      <c r="SZQ68" s="29"/>
      <c r="SZR68" s="29"/>
      <c r="SZS68" s="29"/>
      <c r="SZT68" s="29"/>
      <c r="SZU68" s="29"/>
      <c r="SZV68" s="29"/>
      <c r="SZW68" s="29"/>
      <c r="SZX68" s="29"/>
      <c r="SZY68" s="29"/>
      <c r="SZZ68" s="29"/>
      <c r="TAA68" s="29"/>
      <c r="TAB68" s="29"/>
      <c r="TAC68" s="29"/>
      <c r="TAD68" s="29"/>
      <c r="TAE68" s="29"/>
      <c r="TAF68" s="29"/>
      <c r="TAG68" s="29"/>
      <c r="TAH68" s="29"/>
      <c r="TAI68" s="29"/>
      <c r="TAJ68" s="29"/>
      <c r="TAK68" s="29"/>
      <c r="TAL68" s="29"/>
      <c r="TAM68" s="29"/>
      <c r="TAN68" s="29"/>
      <c r="TAO68" s="29"/>
      <c r="TAP68" s="29"/>
      <c r="TAQ68" s="29"/>
      <c r="TAR68" s="29"/>
      <c r="TAS68" s="29"/>
      <c r="TAT68" s="29"/>
      <c r="TAU68" s="29"/>
      <c r="TAV68" s="29"/>
      <c r="TAW68" s="29"/>
      <c r="TAX68" s="29"/>
      <c r="TAY68" s="29"/>
      <c r="TAZ68" s="29"/>
      <c r="TBA68" s="29"/>
      <c r="TBB68" s="29"/>
      <c r="TBC68" s="29"/>
      <c r="TBD68" s="29"/>
      <c r="TBE68" s="29"/>
      <c r="TBF68" s="29"/>
      <c r="TBG68" s="29"/>
      <c r="TBH68" s="29"/>
      <c r="TBI68" s="29"/>
      <c r="TBJ68" s="29"/>
      <c r="TBK68" s="29"/>
      <c r="TBL68" s="29"/>
      <c r="TBM68" s="29"/>
      <c r="TBN68" s="29"/>
      <c r="TBO68" s="29"/>
      <c r="TBP68" s="29"/>
      <c r="TBQ68" s="29"/>
      <c r="TBR68" s="29"/>
      <c r="TBS68" s="29"/>
      <c r="TBT68" s="29"/>
      <c r="TBU68" s="29"/>
      <c r="TBV68" s="29"/>
      <c r="TBW68" s="29"/>
      <c r="TBX68" s="29"/>
      <c r="TBY68" s="29"/>
      <c r="TBZ68" s="29"/>
      <c r="TCA68" s="29"/>
      <c r="TCB68" s="29"/>
      <c r="TCC68" s="29"/>
      <c r="TCD68" s="29"/>
      <c r="TCE68" s="29"/>
      <c r="TCF68" s="29"/>
      <c r="TCG68" s="29"/>
      <c r="TCH68" s="29"/>
      <c r="TCI68" s="29"/>
      <c r="TCJ68" s="29"/>
      <c r="TCK68" s="29"/>
      <c r="TCL68" s="29"/>
      <c r="TCM68" s="29"/>
      <c r="TCN68" s="29"/>
      <c r="TCO68" s="29"/>
      <c r="TCP68" s="29"/>
      <c r="TCQ68" s="29"/>
      <c r="TCR68" s="29"/>
      <c r="TCS68" s="29"/>
      <c r="TCT68" s="29"/>
      <c r="TCU68" s="29"/>
      <c r="TCV68" s="29"/>
      <c r="TCW68" s="29"/>
      <c r="TCX68" s="29"/>
      <c r="TCY68" s="29"/>
      <c r="TCZ68" s="29"/>
      <c r="TDA68" s="29"/>
      <c r="TDB68" s="29"/>
      <c r="TDC68" s="29"/>
      <c r="TDD68" s="29"/>
      <c r="TDE68" s="29"/>
      <c r="TDF68" s="29"/>
      <c r="TDG68" s="29"/>
      <c r="TDH68" s="29"/>
      <c r="TDI68" s="29"/>
      <c r="TDJ68" s="29"/>
      <c r="TDK68" s="29"/>
      <c r="TDL68" s="29"/>
      <c r="TDM68" s="29"/>
      <c r="TDN68" s="29"/>
      <c r="TDO68" s="29"/>
      <c r="TDP68" s="29"/>
      <c r="TDQ68" s="29"/>
      <c r="TDR68" s="29"/>
      <c r="TDS68" s="29"/>
      <c r="TDT68" s="29"/>
      <c r="TDU68" s="29"/>
      <c r="TDV68" s="29"/>
      <c r="TDW68" s="29"/>
      <c r="TDX68" s="29"/>
      <c r="TDY68" s="29"/>
      <c r="TDZ68" s="29"/>
      <c r="TEA68" s="29"/>
      <c r="TEB68" s="29"/>
      <c r="TEC68" s="29"/>
      <c r="TED68" s="29"/>
      <c r="TEE68" s="29"/>
      <c r="TEF68" s="29"/>
      <c r="TEG68" s="29"/>
      <c r="TEH68" s="29"/>
      <c r="TEI68" s="29"/>
      <c r="TEJ68" s="29"/>
      <c r="TEK68" s="29"/>
      <c r="TEL68" s="29"/>
      <c r="TEM68" s="29"/>
      <c r="TEN68" s="29"/>
      <c r="TEO68" s="29"/>
      <c r="TEP68" s="29"/>
      <c r="TEQ68" s="29"/>
      <c r="TER68" s="29"/>
      <c r="TES68" s="29"/>
      <c r="TET68" s="29"/>
      <c r="TEU68" s="29"/>
      <c r="TEV68" s="29"/>
      <c r="TEW68" s="29"/>
      <c r="TEX68" s="29"/>
      <c r="TEY68" s="29"/>
      <c r="TEZ68" s="29"/>
      <c r="TFA68" s="29"/>
      <c r="TFB68" s="29"/>
      <c r="TFC68" s="29"/>
      <c r="TFD68" s="29"/>
      <c r="TFE68" s="29"/>
      <c r="TFF68" s="29"/>
      <c r="TFG68" s="29"/>
      <c r="TFH68" s="29"/>
      <c r="TFI68" s="29"/>
      <c r="TFJ68" s="29"/>
      <c r="TFK68" s="29"/>
      <c r="TFL68" s="29"/>
      <c r="TFM68" s="29"/>
      <c r="TFN68" s="29"/>
      <c r="TFO68" s="29"/>
      <c r="TFP68" s="29"/>
      <c r="TFQ68" s="29"/>
      <c r="TFR68" s="29"/>
      <c r="TFS68" s="29"/>
      <c r="TFT68" s="29"/>
      <c r="TFU68" s="29"/>
      <c r="TFV68" s="29"/>
      <c r="TFW68" s="29"/>
      <c r="TFX68" s="29"/>
      <c r="TFY68" s="29"/>
      <c r="TFZ68" s="29"/>
      <c r="TGA68" s="29"/>
      <c r="TGB68" s="29"/>
      <c r="TGC68" s="29"/>
      <c r="TGD68" s="29"/>
      <c r="TGE68" s="29"/>
      <c r="TGF68" s="29"/>
      <c r="TGG68" s="29"/>
      <c r="TGH68" s="29"/>
      <c r="TGI68" s="29"/>
      <c r="TGJ68" s="29"/>
      <c r="TGK68" s="29"/>
      <c r="TGL68" s="29"/>
      <c r="TGM68" s="29"/>
      <c r="TGN68" s="29"/>
      <c r="TGO68" s="29"/>
      <c r="TGP68" s="29"/>
      <c r="TGQ68" s="29"/>
      <c r="TGR68" s="29"/>
      <c r="TGS68" s="29"/>
      <c r="TGT68" s="29"/>
      <c r="TGU68" s="29"/>
      <c r="TGV68" s="29"/>
      <c r="TGW68" s="29"/>
      <c r="TGX68" s="29"/>
      <c r="TGY68" s="29"/>
      <c r="TGZ68" s="29"/>
      <c r="THA68" s="29"/>
      <c r="THB68" s="29"/>
      <c r="THC68" s="29"/>
      <c r="THD68" s="29"/>
      <c r="THE68" s="29"/>
      <c r="THF68" s="29"/>
      <c r="THG68" s="29"/>
      <c r="THH68" s="29"/>
      <c r="THI68" s="29"/>
      <c r="THJ68" s="29"/>
      <c r="THK68" s="29"/>
      <c r="THL68" s="29"/>
      <c r="THM68" s="29"/>
      <c r="THN68" s="29"/>
      <c r="THO68" s="29"/>
      <c r="THP68" s="29"/>
      <c r="THQ68" s="29"/>
      <c r="THR68" s="29"/>
      <c r="THS68" s="29"/>
      <c r="THT68" s="29"/>
      <c r="THU68" s="29"/>
      <c r="THV68" s="29"/>
      <c r="THW68" s="29"/>
      <c r="THX68" s="29"/>
      <c r="THY68" s="29"/>
      <c r="THZ68" s="29"/>
      <c r="TIA68" s="29"/>
      <c r="TIB68" s="29"/>
      <c r="TIC68" s="29"/>
      <c r="TID68" s="29"/>
      <c r="TIE68" s="29"/>
      <c r="TIF68" s="29"/>
      <c r="TIG68" s="29"/>
      <c r="TIH68" s="29"/>
      <c r="TII68" s="29"/>
      <c r="TIJ68" s="29"/>
      <c r="TIK68" s="29"/>
      <c r="TIL68" s="29"/>
      <c r="TIM68" s="29"/>
      <c r="TIN68" s="29"/>
      <c r="TIO68" s="29"/>
      <c r="TIP68" s="29"/>
      <c r="TIQ68" s="29"/>
      <c r="TIR68" s="29"/>
      <c r="TIS68" s="29"/>
      <c r="TIT68" s="29"/>
      <c r="TIU68" s="29"/>
      <c r="TIV68" s="29"/>
      <c r="TIW68" s="29"/>
      <c r="TIX68" s="29"/>
      <c r="TIY68" s="29"/>
      <c r="TIZ68" s="29"/>
      <c r="TJA68" s="29"/>
      <c r="TJB68" s="29"/>
      <c r="TJC68" s="29"/>
      <c r="TJD68" s="29"/>
      <c r="TJE68" s="29"/>
      <c r="TJF68" s="29"/>
      <c r="TJG68" s="29"/>
      <c r="TJH68" s="29"/>
      <c r="TJI68" s="29"/>
      <c r="TJJ68" s="29"/>
      <c r="TJK68" s="29"/>
      <c r="TJL68" s="29"/>
      <c r="TJM68" s="29"/>
      <c r="TJN68" s="29"/>
      <c r="TJO68" s="29"/>
      <c r="TJP68" s="29"/>
      <c r="TJQ68" s="29"/>
      <c r="TJR68" s="29"/>
      <c r="TJS68" s="29"/>
      <c r="TJT68" s="29"/>
      <c r="TJU68" s="29"/>
      <c r="TJV68" s="29"/>
      <c r="TJW68" s="29"/>
      <c r="TJX68" s="29"/>
      <c r="TJY68" s="29"/>
      <c r="TJZ68" s="29"/>
      <c r="TKA68" s="29"/>
      <c r="TKB68" s="29"/>
      <c r="TKC68" s="29"/>
      <c r="TKD68" s="29"/>
      <c r="TKE68" s="29"/>
      <c r="TKF68" s="29"/>
      <c r="TKG68" s="29"/>
      <c r="TKH68" s="29"/>
      <c r="TKI68" s="29"/>
      <c r="TKJ68" s="29"/>
      <c r="TKK68" s="29"/>
      <c r="TKL68" s="29"/>
      <c r="TKM68" s="29"/>
      <c r="TKN68" s="29"/>
      <c r="TKO68" s="29"/>
      <c r="TKP68" s="29"/>
      <c r="TKQ68" s="29"/>
      <c r="TKR68" s="29"/>
      <c r="TKS68" s="29"/>
      <c r="TKT68" s="29"/>
      <c r="TKU68" s="29"/>
      <c r="TKV68" s="29"/>
      <c r="TKW68" s="29"/>
      <c r="TKX68" s="29"/>
      <c r="TKY68" s="29"/>
      <c r="TKZ68" s="29"/>
      <c r="TLA68" s="29"/>
      <c r="TLB68" s="29"/>
      <c r="TLC68" s="29"/>
      <c r="TLD68" s="29"/>
      <c r="TLE68" s="29"/>
      <c r="TLF68" s="29"/>
      <c r="TLG68" s="29"/>
      <c r="TLH68" s="29"/>
      <c r="TLI68" s="29"/>
      <c r="TLJ68" s="29"/>
      <c r="TLK68" s="29"/>
      <c r="TLL68" s="29"/>
      <c r="TLM68" s="29"/>
      <c r="TLN68" s="29"/>
      <c r="TLO68" s="29"/>
      <c r="TLP68" s="29"/>
      <c r="TLQ68" s="29"/>
      <c r="TLR68" s="29"/>
      <c r="TLS68" s="29"/>
      <c r="TLT68" s="29"/>
      <c r="TLU68" s="29"/>
      <c r="TLV68" s="29"/>
      <c r="TLW68" s="29"/>
      <c r="TLX68" s="29"/>
      <c r="TLY68" s="29"/>
      <c r="TLZ68" s="29"/>
      <c r="TMA68" s="29"/>
      <c r="TMB68" s="29"/>
      <c r="TMC68" s="29"/>
      <c r="TMD68" s="29"/>
      <c r="TME68" s="29"/>
      <c r="TMF68" s="29"/>
      <c r="TMG68" s="29"/>
      <c r="TMH68" s="29"/>
      <c r="TMI68" s="29"/>
      <c r="TMJ68" s="29"/>
      <c r="TMK68" s="29"/>
      <c r="TML68" s="29"/>
      <c r="TMM68" s="29"/>
      <c r="TMN68" s="29"/>
      <c r="TMO68" s="29"/>
      <c r="TMP68" s="29"/>
      <c r="TMQ68" s="29"/>
      <c r="TMR68" s="29"/>
      <c r="TMS68" s="29"/>
      <c r="TMT68" s="29"/>
      <c r="TMU68" s="29"/>
      <c r="TMV68" s="29"/>
      <c r="TMW68" s="29"/>
      <c r="TMX68" s="29"/>
      <c r="TMY68" s="29"/>
      <c r="TMZ68" s="29"/>
      <c r="TNA68" s="29"/>
      <c r="TNB68" s="29"/>
      <c r="TNC68" s="29"/>
      <c r="TND68" s="29"/>
      <c r="TNE68" s="29"/>
      <c r="TNF68" s="29"/>
      <c r="TNG68" s="29"/>
      <c r="TNH68" s="29"/>
      <c r="TNI68" s="29"/>
      <c r="TNJ68" s="29"/>
      <c r="TNK68" s="29"/>
      <c r="TNL68" s="29"/>
      <c r="TNM68" s="29"/>
      <c r="TNN68" s="29"/>
      <c r="TNO68" s="29"/>
      <c r="TNP68" s="29"/>
      <c r="TNQ68" s="29"/>
      <c r="TNR68" s="29"/>
      <c r="TNS68" s="29"/>
      <c r="TNT68" s="29"/>
      <c r="TNU68" s="29"/>
      <c r="TNV68" s="29"/>
      <c r="TNW68" s="29"/>
      <c r="TNX68" s="29"/>
      <c r="TNY68" s="29"/>
      <c r="TNZ68" s="29"/>
      <c r="TOA68" s="29"/>
      <c r="TOB68" s="29"/>
      <c r="TOC68" s="29"/>
      <c r="TOD68" s="29"/>
      <c r="TOE68" s="29"/>
      <c r="TOF68" s="29"/>
      <c r="TOG68" s="29"/>
      <c r="TOH68" s="29"/>
      <c r="TOI68" s="29"/>
      <c r="TOJ68" s="29"/>
      <c r="TOK68" s="29"/>
      <c r="TOL68" s="29"/>
      <c r="TOM68" s="29"/>
      <c r="TON68" s="29"/>
      <c r="TOO68" s="29"/>
      <c r="TOP68" s="29"/>
      <c r="TOQ68" s="29"/>
      <c r="TOR68" s="29"/>
      <c r="TOS68" s="29"/>
      <c r="TOT68" s="29"/>
      <c r="TOU68" s="29"/>
      <c r="TOV68" s="29"/>
      <c r="TOW68" s="29"/>
      <c r="TOX68" s="29"/>
      <c r="TOY68" s="29"/>
      <c r="TOZ68" s="29"/>
      <c r="TPA68" s="29"/>
      <c r="TPB68" s="29"/>
      <c r="TPC68" s="29"/>
      <c r="TPD68" s="29"/>
      <c r="TPE68" s="29"/>
      <c r="TPF68" s="29"/>
      <c r="TPG68" s="29"/>
      <c r="TPH68" s="29"/>
      <c r="TPI68" s="29"/>
      <c r="TPJ68" s="29"/>
      <c r="TPK68" s="29"/>
      <c r="TPL68" s="29"/>
      <c r="TPM68" s="29"/>
      <c r="TPN68" s="29"/>
      <c r="TPO68" s="29"/>
      <c r="TPP68" s="29"/>
      <c r="TPQ68" s="29"/>
      <c r="TPR68" s="29"/>
      <c r="TPS68" s="29"/>
      <c r="TPT68" s="29"/>
      <c r="TPU68" s="29"/>
      <c r="TPV68" s="29"/>
      <c r="TPW68" s="29"/>
      <c r="TPX68" s="29"/>
      <c r="TPY68" s="29"/>
      <c r="TPZ68" s="29"/>
      <c r="TQA68" s="29"/>
      <c r="TQB68" s="29"/>
      <c r="TQC68" s="29"/>
      <c r="TQD68" s="29"/>
      <c r="TQE68" s="29"/>
      <c r="TQF68" s="29"/>
      <c r="TQG68" s="29"/>
      <c r="TQH68" s="29"/>
      <c r="TQI68" s="29"/>
      <c r="TQJ68" s="29"/>
      <c r="TQK68" s="29"/>
      <c r="TQL68" s="29"/>
      <c r="TQM68" s="29"/>
      <c r="TQN68" s="29"/>
      <c r="TQO68" s="29"/>
      <c r="TQP68" s="29"/>
      <c r="TQQ68" s="29"/>
      <c r="TQR68" s="29"/>
      <c r="TQS68" s="29"/>
      <c r="TQT68" s="29"/>
      <c r="TQU68" s="29"/>
      <c r="TQV68" s="29"/>
      <c r="TQW68" s="29"/>
      <c r="TQX68" s="29"/>
      <c r="TQY68" s="29"/>
      <c r="TQZ68" s="29"/>
      <c r="TRA68" s="29"/>
      <c r="TRB68" s="29"/>
      <c r="TRC68" s="29"/>
      <c r="TRD68" s="29"/>
      <c r="TRE68" s="29"/>
      <c r="TRF68" s="29"/>
      <c r="TRG68" s="29"/>
      <c r="TRH68" s="29"/>
      <c r="TRI68" s="29"/>
      <c r="TRJ68" s="29"/>
      <c r="TRK68" s="29"/>
      <c r="TRL68" s="29"/>
      <c r="TRM68" s="29"/>
      <c r="TRN68" s="29"/>
      <c r="TRO68" s="29"/>
      <c r="TRP68" s="29"/>
      <c r="TRQ68" s="29"/>
      <c r="TRR68" s="29"/>
      <c r="TRS68" s="29"/>
      <c r="TRT68" s="29"/>
      <c r="TRU68" s="29"/>
      <c r="TRV68" s="29"/>
      <c r="TRW68" s="29"/>
      <c r="TRX68" s="29"/>
      <c r="TRY68" s="29"/>
      <c r="TRZ68" s="29"/>
      <c r="TSA68" s="29"/>
      <c r="TSB68" s="29"/>
      <c r="TSC68" s="29"/>
      <c r="TSD68" s="29"/>
      <c r="TSE68" s="29"/>
      <c r="TSF68" s="29"/>
      <c r="TSG68" s="29"/>
      <c r="TSH68" s="29"/>
      <c r="TSI68" s="29"/>
      <c r="TSJ68" s="29"/>
      <c r="TSK68" s="29"/>
      <c r="TSL68" s="29"/>
      <c r="TSM68" s="29"/>
      <c r="TSN68" s="29"/>
      <c r="TSO68" s="29"/>
      <c r="TSP68" s="29"/>
      <c r="TSQ68" s="29"/>
      <c r="TSR68" s="29"/>
      <c r="TSS68" s="29"/>
      <c r="TST68" s="29"/>
      <c r="TSU68" s="29"/>
      <c r="TSV68" s="29"/>
      <c r="TSW68" s="29"/>
      <c r="TSX68" s="29"/>
      <c r="TSY68" s="29"/>
      <c r="TSZ68" s="29"/>
      <c r="TTA68" s="29"/>
      <c r="TTB68" s="29"/>
      <c r="TTC68" s="29"/>
      <c r="TTD68" s="29"/>
      <c r="TTE68" s="29"/>
      <c r="TTF68" s="29"/>
      <c r="TTG68" s="29"/>
      <c r="TTH68" s="29"/>
      <c r="TTI68" s="29"/>
      <c r="TTJ68" s="29"/>
      <c r="TTK68" s="29"/>
      <c r="TTL68" s="29"/>
      <c r="TTM68" s="29"/>
      <c r="TTN68" s="29"/>
      <c r="TTO68" s="29"/>
      <c r="TTP68" s="29"/>
      <c r="TTQ68" s="29"/>
      <c r="TTR68" s="29"/>
      <c r="TTS68" s="29"/>
      <c r="TTT68" s="29"/>
      <c r="TTU68" s="29"/>
      <c r="TTV68" s="29"/>
      <c r="TTW68" s="29"/>
      <c r="TTX68" s="29"/>
      <c r="TTY68" s="29"/>
      <c r="TTZ68" s="29"/>
      <c r="TUA68" s="29"/>
      <c r="TUB68" s="29"/>
      <c r="TUC68" s="29"/>
      <c r="TUD68" s="29"/>
      <c r="TUE68" s="29"/>
      <c r="TUF68" s="29"/>
      <c r="TUG68" s="29"/>
      <c r="TUH68" s="29"/>
      <c r="TUI68" s="29"/>
      <c r="TUJ68" s="29"/>
      <c r="TUK68" s="29"/>
      <c r="TUL68" s="29"/>
      <c r="TUM68" s="29"/>
      <c r="TUN68" s="29"/>
      <c r="TUO68" s="29"/>
      <c r="TUP68" s="29"/>
      <c r="TUQ68" s="29"/>
      <c r="TUR68" s="29"/>
      <c r="TUS68" s="29"/>
      <c r="TUT68" s="29"/>
      <c r="TUU68" s="29"/>
      <c r="TUV68" s="29"/>
      <c r="TUW68" s="29"/>
      <c r="TUX68" s="29"/>
      <c r="TUY68" s="29"/>
      <c r="TUZ68" s="29"/>
      <c r="TVA68" s="29"/>
      <c r="TVB68" s="29"/>
      <c r="TVC68" s="29"/>
      <c r="TVD68" s="29"/>
      <c r="TVE68" s="29"/>
      <c r="TVF68" s="29"/>
      <c r="TVG68" s="29"/>
      <c r="TVH68" s="29"/>
      <c r="TVI68" s="29"/>
      <c r="TVJ68" s="29"/>
      <c r="TVK68" s="29"/>
      <c r="TVL68" s="29"/>
      <c r="TVM68" s="29"/>
      <c r="TVN68" s="29"/>
      <c r="TVO68" s="29"/>
      <c r="TVP68" s="29"/>
      <c r="TVQ68" s="29"/>
      <c r="TVR68" s="29"/>
      <c r="TVS68" s="29"/>
      <c r="TVT68" s="29"/>
      <c r="TVU68" s="29"/>
      <c r="TVV68" s="29"/>
      <c r="TVW68" s="29"/>
      <c r="TVX68" s="29"/>
      <c r="TVY68" s="29"/>
      <c r="TVZ68" s="29"/>
      <c r="TWA68" s="29"/>
      <c r="TWB68" s="29"/>
      <c r="TWC68" s="29"/>
      <c r="TWD68" s="29"/>
      <c r="TWE68" s="29"/>
      <c r="TWF68" s="29"/>
      <c r="TWG68" s="29"/>
      <c r="TWH68" s="29"/>
      <c r="TWI68" s="29"/>
      <c r="TWJ68" s="29"/>
      <c r="TWK68" s="29"/>
      <c r="TWL68" s="29"/>
      <c r="TWM68" s="29"/>
      <c r="TWN68" s="29"/>
      <c r="TWO68" s="29"/>
      <c r="TWP68" s="29"/>
      <c r="TWQ68" s="29"/>
      <c r="TWR68" s="29"/>
      <c r="TWS68" s="29"/>
      <c r="TWT68" s="29"/>
      <c r="TWU68" s="29"/>
      <c r="TWV68" s="29"/>
      <c r="TWW68" s="29"/>
      <c r="TWX68" s="29"/>
      <c r="TWY68" s="29"/>
      <c r="TWZ68" s="29"/>
      <c r="TXA68" s="29"/>
      <c r="TXB68" s="29"/>
      <c r="TXC68" s="29"/>
      <c r="TXD68" s="29"/>
      <c r="TXE68" s="29"/>
      <c r="TXF68" s="29"/>
      <c r="TXG68" s="29"/>
      <c r="TXH68" s="29"/>
      <c r="TXI68" s="29"/>
      <c r="TXJ68" s="29"/>
      <c r="TXK68" s="29"/>
      <c r="TXL68" s="29"/>
      <c r="TXM68" s="29"/>
      <c r="TXN68" s="29"/>
      <c r="TXO68" s="29"/>
      <c r="TXP68" s="29"/>
      <c r="TXQ68" s="29"/>
      <c r="TXR68" s="29"/>
      <c r="TXS68" s="29"/>
      <c r="TXT68" s="29"/>
      <c r="TXU68" s="29"/>
      <c r="TXV68" s="29"/>
      <c r="TXW68" s="29"/>
      <c r="TXX68" s="29"/>
      <c r="TXY68" s="29"/>
      <c r="TXZ68" s="29"/>
      <c r="TYA68" s="29"/>
      <c r="TYB68" s="29"/>
      <c r="TYC68" s="29"/>
      <c r="TYD68" s="29"/>
      <c r="TYE68" s="29"/>
      <c r="TYF68" s="29"/>
      <c r="TYG68" s="29"/>
      <c r="TYH68" s="29"/>
      <c r="TYI68" s="29"/>
      <c r="TYJ68" s="29"/>
      <c r="TYK68" s="29"/>
      <c r="TYL68" s="29"/>
      <c r="TYM68" s="29"/>
      <c r="TYN68" s="29"/>
      <c r="TYO68" s="29"/>
      <c r="TYP68" s="29"/>
      <c r="TYQ68" s="29"/>
      <c r="TYR68" s="29"/>
      <c r="TYS68" s="29"/>
      <c r="TYT68" s="29"/>
      <c r="TYU68" s="29"/>
      <c r="TYV68" s="29"/>
      <c r="TYW68" s="29"/>
      <c r="TYX68" s="29"/>
      <c r="TYY68" s="29"/>
      <c r="TYZ68" s="29"/>
      <c r="TZA68" s="29"/>
      <c r="TZB68" s="29"/>
      <c r="TZC68" s="29"/>
      <c r="TZD68" s="29"/>
      <c r="TZE68" s="29"/>
      <c r="TZF68" s="29"/>
      <c r="TZG68" s="29"/>
      <c r="TZH68" s="29"/>
      <c r="TZI68" s="29"/>
      <c r="TZJ68" s="29"/>
      <c r="TZK68" s="29"/>
      <c r="TZL68" s="29"/>
      <c r="TZM68" s="29"/>
      <c r="TZN68" s="29"/>
      <c r="TZO68" s="29"/>
      <c r="TZP68" s="29"/>
      <c r="TZQ68" s="29"/>
      <c r="TZR68" s="29"/>
      <c r="TZS68" s="29"/>
      <c r="TZT68" s="29"/>
      <c r="TZU68" s="29"/>
      <c r="TZV68" s="29"/>
      <c r="TZW68" s="29"/>
      <c r="TZX68" s="29"/>
      <c r="TZY68" s="29"/>
      <c r="TZZ68" s="29"/>
      <c r="UAA68" s="29"/>
      <c r="UAB68" s="29"/>
      <c r="UAC68" s="29"/>
      <c r="UAD68" s="29"/>
      <c r="UAE68" s="29"/>
      <c r="UAF68" s="29"/>
      <c r="UAG68" s="29"/>
      <c r="UAH68" s="29"/>
      <c r="UAI68" s="29"/>
      <c r="UAJ68" s="29"/>
      <c r="UAK68" s="29"/>
      <c r="UAL68" s="29"/>
      <c r="UAM68" s="29"/>
      <c r="UAN68" s="29"/>
      <c r="UAO68" s="29"/>
      <c r="UAP68" s="29"/>
      <c r="UAQ68" s="29"/>
      <c r="UAR68" s="29"/>
      <c r="UAS68" s="29"/>
      <c r="UAT68" s="29"/>
      <c r="UAU68" s="29"/>
      <c r="UAV68" s="29"/>
      <c r="UAW68" s="29"/>
      <c r="UAX68" s="29"/>
      <c r="UAY68" s="29"/>
      <c r="UAZ68" s="29"/>
      <c r="UBA68" s="29"/>
      <c r="UBB68" s="29"/>
      <c r="UBC68" s="29"/>
      <c r="UBD68" s="29"/>
      <c r="UBE68" s="29"/>
      <c r="UBF68" s="29"/>
      <c r="UBG68" s="29"/>
      <c r="UBH68" s="29"/>
      <c r="UBI68" s="29"/>
      <c r="UBJ68" s="29"/>
      <c r="UBK68" s="29"/>
      <c r="UBL68" s="29"/>
      <c r="UBM68" s="29"/>
      <c r="UBN68" s="29"/>
      <c r="UBO68" s="29"/>
      <c r="UBP68" s="29"/>
      <c r="UBQ68" s="29"/>
      <c r="UBR68" s="29"/>
      <c r="UBS68" s="29"/>
      <c r="UBT68" s="29"/>
      <c r="UBU68" s="29"/>
      <c r="UBV68" s="29"/>
      <c r="UBW68" s="29"/>
      <c r="UBX68" s="29"/>
      <c r="UBY68" s="29"/>
      <c r="UBZ68" s="29"/>
      <c r="UCA68" s="29"/>
      <c r="UCB68" s="29"/>
      <c r="UCC68" s="29"/>
      <c r="UCD68" s="29"/>
      <c r="UCE68" s="29"/>
      <c r="UCF68" s="29"/>
      <c r="UCG68" s="29"/>
      <c r="UCH68" s="29"/>
      <c r="UCI68" s="29"/>
      <c r="UCJ68" s="29"/>
      <c r="UCK68" s="29"/>
      <c r="UCL68" s="29"/>
      <c r="UCM68" s="29"/>
      <c r="UCN68" s="29"/>
      <c r="UCO68" s="29"/>
      <c r="UCP68" s="29"/>
      <c r="UCQ68" s="29"/>
      <c r="UCR68" s="29"/>
      <c r="UCS68" s="29"/>
      <c r="UCT68" s="29"/>
      <c r="UCU68" s="29"/>
      <c r="UCV68" s="29"/>
      <c r="UCW68" s="29"/>
      <c r="UCX68" s="29"/>
      <c r="UCY68" s="29"/>
      <c r="UCZ68" s="29"/>
      <c r="UDA68" s="29"/>
      <c r="UDB68" s="29"/>
      <c r="UDC68" s="29"/>
      <c r="UDD68" s="29"/>
      <c r="UDE68" s="29"/>
      <c r="UDF68" s="29"/>
      <c r="UDG68" s="29"/>
      <c r="UDH68" s="29"/>
      <c r="UDI68" s="29"/>
      <c r="UDJ68" s="29"/>
      <c r="UDK68" s="29"/>
      <c r="UDL68" s="29"/>
      <c r="UDM68" s="29"/>
      <c r="UDN68" s="29"/>
      <c r="UDO68" s="29"/>
      <c r="UDP68" s="29"/>
      <c r="UDQ68" s="29"/>
      <c r="UDR68" s="29"/>
      <c r="UDS68" s="29"/>
      <c r="UDT68" s="29"/>
      <c r="UDU68" s="29"/>
      <c r="UDV68" s="29"/>
      <c r="UDW68" s="29"/>
      <c r="UDX68" s="29"/>
      <c r="UDY68" s="29"/>
      <c r="UDZ68" s="29"/>
      <c r="UEA68" s="29"/>
      <c r="UEB68" s="29"/>
      <c r="UEC68" s="29"/>
      <c r="UED68" s="29"/>
      <c r="UEE68" s="29"/>
      <c r="UEF68" s="29"/>
      <c r="UEG68" s="29"/>
      <c r="UEH68" s="29"/>
      <c r="UEI68" s="29"/>
      <c r="UEJ68" s="29"/>
      <c r="UEK68" s="29"/>
      <c r="UEL68" s="29"/>
      <c r="UEM68" s="29"/>
      <c r="UEN68" s="29"/>
      <c r="UEO68" s="29"/>
      <c r="UEP68" s="29"/>
      <c r="UEQ68" s="29"/>
      <c r="UER68" s="29"/>
      <c r="UES68" s="29"/>
      <c r="UET68" s="29"/>
      <c r="UEU68" s="29"/>
      <c r="UEV68" s="29"/>
      <c r="UEW68" s="29"/>
      <c r="UEX68" s="29"/>
      <c r="UEY68" s="29"/>
      <c r="UEZ68" s="29"/>
      <c r="UFA68" s="29"/>
      <c r="UFB68" s="29"/>
      <c r="UFC68" s="29"/>
      <c r="UFD68" s="29"/>
      <c r="UFE68" s="29"/>
      <c r="UFF68" s="29"/>
      <c r="UFG68" s="29"/>
      <c r="UFH68" s="29"/>
      <c r="UFI68" s="29"/>
      <c r="UFJ68" s="29"/>
      <c r="UFK68" s="29"/>
      <c r="UFL68" s="29"/>
      <c r="UFM68" s="29"/>
      <c r="UFN68" s="29"/>
      <c r="UFO68" s="29"/>
      <c r="UFP68" s="29"/>
      <c r="UFQ68" s="29"/>
      <c r="UFR68" s="29"/>
      <c r="UFS68" s="29"/>
      <c r="UFT68" s="29"/>
      <c r="UFU68" s="29"/>
      <c r="UFV68" s="29"/>
      <c r="UFW68" s="29"/>
      <c r="UFX68" s="29"/>
      <c r="UFY68" s="29"/>
      <c r="UFZ68" s="29"/>
      <c r="UGA68" s="29"/>
      <c r="UGB68" s="29"/>
      <c r="UGC68" s="29"/>
      <c r="UGD68" s="29"/>
      <c r="UGE68" s="29"/>
      <c r="UGF68" s="29"/>
      <c r="UGG68" s="29"/>
      <c r="UGH68" s="29"/>
      <c r="UGI68" s="29"/>
      <c r="UGJ68" s="29"/>
      <c r="UGK68" s="29"/>
      <c r="UGL68" s="29"/>
      <c r="UGM68" s="29"/>
      <c r="UGN68" s="29"/>
      <c r="UGO68" s="29"/>
      <c r="UGP68" s="29"/>
      <c r="UGQ68" s="29"/>
      <c r="UGR68" s="29"/>
      <c r="UGS68" s="29"/>
      <c r="UGT68" s="29"/>
      <c r="UGU68" s="29"/>
      <c r="UGV68" s="29"/>
      <c r="UGW68" s="29"/>
      <c r="UGX68" s="29"/>
      <c r="UGY68" s="29"/>
      <c r="UGZ68" s="29"/>
      <c r="UHA68" s="29"/>
      <c r="UHB68" s="29"/>
      <c r="UHC68" s="29"/>
      <c r="UHD68" s="29"/>
      <c r="UHE68" s="29"/>
      <c r="UHF68" s="29"/>
      <c r="UHG68" s="29"/>
      <c r="UHH68" s="29"/>
      <c r="UHI68" s="29"/>
      <c r="UHJ68" s="29"/>
      <c r="UHK68" s="29"/>
      <c r="UHL68" s="29"/>
      <c r="UHM68" s="29"/>
      <c r="UHN68" s="29"/>
      <c r="UHO68" s="29"/>
      <c r="UHP68" s="29"/>
      <c r="UHQ68" s="29"/>
      <c r="UHR68" s="29"/>
      <c r="UHS68" s="29"/>
      <c r="UHT68" s="29"/>
      <c r="UHU68" s="29"/>
      <c r="UHV68" s="29"/>
      <c r="UHW68" s="29"/>
      <c r="UHX68" s="29"/>
      <c r="UHY68" s="29"/>
      <c r="UHZ68" s="29"/>
      <c r="UIA68" s="29"/>
      <c r="UIB68" s="29"/>
      <c r="UIC68" s="29"/>
      <c r="UID68" s="29"/>
      <c r="UIE68" s="29"/>
      <c r="UIF68" s="29"/>
      <c r="UIG68" s="29"/>
      <c r="UIH68" s="29"/>
      <c r="UII68" s="29"/>
      <c r="UIJ68" s="29"/>
      <c r="UIK68" s="29"/>
      <c r="UIL68" s="29"/>
      <c r="UIM68" s="29"/>
      <c r="UIN68" s="29"/>
      <c r="UIO68" s="29"/>
      <c r="UIP68" s="29"/>
      <c r="UIQ68" s="29"/>
      <c r="UIR68" s="29"/>
      <c r="UIS68" s="29"/>
      <c r="UIT68" s="29"/>
      <c r="UIU68" s="29"/>
      <c r="UIV68" s="29"/>
      <c r="UIW68" s="29"/>
      <c r="UIX68" s="29"/>
      <c r="UIY68" s="29"/>
      <c r="UIZ68" s="29"/>
      <c r="UJA68" s="29"/>
      <c r="UJB68" s="29"/>
      <c r="UJC68" s="29"/>
      <c r="UJD68" s="29"/>
      <c r="UJE68" s="29"/>
      <c r="UJF68" s="29"/>
      <c r="UJG68" s="29"/>
      <c r="UJH68" s="29"/>
      <c r="UJI68" s="29"/>
      <c r="UJJ68" s="29"/>
      <c r="UJK68" s="29"/>
      <c r="UJL68" s="29"/>
      <c r="UJM68" s="29"/>
      <c r="UJN68" s="29"/>
      <c r="UJO68" s="29"/>
      <c r="UJP68" s="29"/>
      <c r="UJQ68" s="29"/>
      <c r="UJR68" s="29"/>
      <c r="UJS68" s="29"/>
      <c r="UJT68" s="29"/>
      <c r="UJU68" s="29"/>
      <c r="UJV68" s="29"/>
      <c r="UJW68" s="29"/>
      <c r="UJX68" s="29"/>
      <c r="UJY68" s="29"/>
      <c r="UJZ68" s="29"/>
      <c r="UKA68" s="29"/>
      <c r="UKB68" s="29"/>
      <c r="UKC68" s="29"/>
      <c r="UKD68" s="29"/>
      <c r="UKE68" s="29"/>
      <c r="UKF68" s="29"/>
      <c r="UKG68" s="29"/>
      <c r="UKH68" s="29"/>
      <c r="UKI68" s="29"/>
      <c r="UKJ68" s="29"/>
      <c r="UKK68" s="29"/>
      <c r="UKL68" s="29"/>
      <c r="UKM68" s="29"/>
      <c r="UKN68" s="29"/>
      <c r="UKO68" s="29"/>
      <c r="UKP68" s="29"/>
      <c r="UKQ68" s="29"/>
      <c r="UKR68" s="29"/>
      <c r="UKS68" s="29"/>
      <c r="UKT68" s="29"/>
      <c r="UKU68" s="29"/>
      <c r="UKV68" s="29"/>
      <c r="UKW68" s="29"/>
      <c r="UKX68" s="29"/>
      <c r="UKY68" s="29"/>
      <c r="UKZ68" s="29"/>
      <c r="ULA68" s="29"/>
      <c r="ULB68" s="29"/>
      <c r="ULC68" s="29"/>
      <c r="ULD68" s="29"/>
      <c r="ULE68" s="29"/>
      <c r="ULF68" s="29"/>
      <c r="ULG68" s="29"/>
      <c r="ULH68" s="29"/>
      <c r="ULI68" s="29"/>
      <c r="ULJ68" s="29"/>
      <c r="ULK68" s="29"/>
      <c r="ULL68" s="29"/>
      <c r="ULM68" s="29"/>
      <c r="ULN68" s="29"/>
      <c r="ULO68" s="29"/>
      <c r="ULP68" s="29"/>
      <c r="ULQ68" s="29"/>
      <c r="ULR68" s="29"/>
      <c r="ULS68" s="29"/>
      <c r="ULT68" s="29"/>
      <c r="ULU68" s="29"/>
      <c r="ULV68" s="29"/>
      <c r="ULW68" s="29"/>
      <c r="ULX68" s="29"/>
      <c r="ULY68" s="29"/>
      <c r="ULZ68" s="29"/>
      <c r="UMA68" s="29"/>
      <c r="UMB68" s="29"/>
      <c r="UMC68" s="29"/>
      <c r="UMD68" s="29"/>
      <c r="UME68" s="29"/>
      <c r="UMF68" s="29"/>
      <c r="UMG68" s="29"/>
      <c r="UMH68" s="29"/>
      <c r="UMI68" s="29"/>
      <c r="UMJ68" s="29"/>
      <c r="UMK68" s="29"/>
      <c r="UML68" s="29"/>
      <c r="UMM68" s="29"/>
      <c r="UMN68" s="29"/>
      <c r="UMO68" s="29"/>
      <c r="UMP68" s="29"/>
      <c r="UMQ68" s="29"/>
      <c r="UMR68" s="29"/>
      <c r="UMS68" s="29"/>
      <c r="UMT68" s="29"/>
      <c r="UMU68" s="29"/>
      <c r="UMV68" s="29"/>
      <c r="UMW68" s="29"/>
      <c r="UMX68" s="29"/>
      <c r="UMY68" s="29"/>
      <c r="UMZ68" s="29"/>
      <c r="UNA68" s="29"/>
      <c r="UNB68" s="29"/>
      <c r="UNC68" s="29"/>
      <c r="UND68" s="29"/>
      <c r="UNE68" s="29"/>
      <c r="UNF68" s="29"/>
      <c r="UNG68" s="29"/>
      <c r="UNH68" s="29"/>
      <c r="UNI68" s="29"/>
      <c r="UNJ68" s="29"/>
      <c r="UNK68" s="29"/>
      <c r="UNL68" s="29"/>
      <c r="UNM68" s="29"/>
      <c r="UNN68" s="29"/>
      <c r="UNO68" s="29"/>
      <c r="UNP68" s="29"/>
      <c r="UNQ68" s="29"/>
      <c r="UNR68" s="29"/>
      <c r="UNS68" s="29"/>
      <c r="UNT68" s="29"/>
      <c r="UNU68" s="29"/>
      <c r="UNV68" s="29"/>
      <c r="UNW68" s="29"/>
      <c r="UNX68" s="29"/>
      <c r="UNY68" s="29"/>
      <c r="UNZ68" s="29"/>
      <c r="UOA68" s="29"/>
      <c r="UOB68" s="29"/>
      <c r="UOC68" s="29"/>
      <c r="UOD68" s="29"/>
      <c r="UOE68" s="29"/>
      <c r="UOF68" s="29"/>
      <c r="UOG68" s="29"/>
      <c r="UOH68" s="29"/>
      <c r="UOI68" s="29"/>
      <c r="UOJ68" s="29"/>
      <c r="UOK68" s="29"/>
      <c r="UOL68" s="29"/>
      <c r="UOM68" s="29"/>
      <c r="UON68" s="29"/>
      <c r="UOO68" s="29"/>
      <c r="UOP68" s="29"/>
      <c r="UOQ68" s="29"/>
      <c r="UOR68" s="29"/>
      <c r="UOS68" s="29"/>
      <c r="UOT68" s="29"/>
      <c r="UOU68" s="29"/>
      <c r="UOV68" s="29"/>
      <c r="UOW68" s="29"/>
      <c r="UOX68" s="29"/>
      <c r="UOY68" s="29"/>
      <c r="UOZ68" s="29"/>
      <c r="UPA68" s="29"/>
      <c r="UPB68" s="29"/>
      <c r="UPC68" s="29"/>
      <c r="UPD68" s="29"/>
      <c r="UPE68" s="29"/>
      <c r="UPF68" s="29"/>
      <c r="UPG68" s="29"/>
      <c r="UPH68" s="29"/>
      <c r="UPI68" s="29"/>
      <c r="UPJ68" s="29"/>
      <c r="UPK68" s="29"/>
      <c r="UPL68" s="29"/>
      <c r="UPM68" s="29"/>
      <c r="UPN68" s="29"/>
      <c r="UPO68" s="29"/>
      <c r="UPP68" s="29"/>
      <c r="UPQ68" s="29"/>
      <c r="UPR68" s="29"/>
      <c r="UPS68" s="29"/>
      <c r="UPT68" s="29"/>
      <c r="UPU68" s="29"/>
      <c r="UPV68" s="29"/>
      <c r="UPW68" s="29"/>
      <c r="UPX68" s="29"/>
      <c r="UPY68" s="29"/>
      <c r="UPZ68" s="29"/>
      <c r="UQA68" s="29"/>
      <c r="UQB68" s="29"/>
      <c r="UQC68" s="29"/>
      <c r="UQD68" s="29"/>
      <c r="UQE68" s="29"/>
      <c r="UQF68" s="29"/>
      <c r="UQG68" s="29"/>
      <c r="UQH68" s="29"/>
      <c r="UQI68" s="29"/>
      <c r="UQJ68" s="29"/>
      <c r="UQK68" s="29"/>
      <c r="UQL68" s="29"/>
      <c r="UQM68" s="29"/>
      <c r="UQN68" s="29"/>
      <c r="UQO68" s="29"/>
      <c r="UQP68" s="29"/>
      <c r="UQQ68" s="29"/>
      <c r="UQR68" s="29"/>
      <c r="UQS68" s="29"/>
      <c r="UQT68" s="29"/>
      <c r="UQU68" s="29"/>
      <c r="UQV68" s="29"/>
      <c r="UQW68" s="29"/>
      <c r="UQX68" s="29"/>
      <c r="UQY68" s="29"/>
      <c r="UQZ68" s="29"/>
      <c r="URA68" s="29"/>
      <c r="URB68" s="29"/>
      <c r="URC68" s="29"/>
      <c r="URD68" s="29"/>
      <c r="URE68" s="29"/>
      <c r="URF68" s="29"/>
      <c r="URG68" s="29"/>
      <c r="URH68" s="29"/>
      <c r="URI68" s="29"/>
      <c r="URJ68" s="29"/>
      <c r="URK68" s="29"/>
      <c r="URL68" s="29"/>
      <c r="URM68" s="29"/>
      <c r="URN68" s="29"/>
      <c r="URO68" s="29"/>
      <c r="URP68" s="29"/>
      <c r="URQ68" s="29"/>
      <c r="URR68" s="29"/>
      <c r="URS68" s="29"/>
      <c r="URT68" s="29"/>
      <c r="URU68" s="29"/>
      <c r="URV68" s="29"/>
      <c r="URW68" s="29"/>
      <c r="URX68" s="29"/>
      <c r="URY68" s="29"/>
      <c r="URZ68" s="29"/>
      <c r="USA68" s="29"/>
      <c r="USB68" s="29"/>
      <c r="USC68" s="29"/>
      <c r="USD68" s="29"/>
      <c r="USE68" s="29"/>
      <c r="USF68" s="29"/>
      <c r="USG68" s="29"/>
      <c r="USH68" s="29"/>
      <c r="USI68" s="29"/>
      <c r="USJ68" s="29"/>
      <c r="USK68" s="29"/>
      <c r="USL68" s="29"/>
      <c r="USM68" s="29"/>
      <c r="USN68" s="29"/>
      <c r="USO68" s="29"/>
      <c r="USP68" s="29"/>
      <c r="USQ68" s="29"/>
      <c r="USR68" s="29"/>
      <c r="USS68" s="29"/>
      <c r="UST68" s="29"/>
      <c r="USU68" s="29"/>
      <c r="USV68" s="29"/>
      <c r="USW68" s="29"/>
      <c r="USX68" s="29"/>
      <c r="USY68" s="29"/>
      <c r="USZ68" s="29"/>
      <c r="UTA68" s="29"/>
      <c r="UTB68" s="29"/>
      <c r="UTC68" s="29"/>
      <c r="UTD68" s="29"/>
      <c r="UTE68" s="29"/>
      <c r="UTF68" s="29"/>
      <c r="UTG68" s="29"/>
      <c r="UTH68" s="29"/>
      <c r="UTI68" s="29"/>
      <c r="UTJ68" s="29"/>
      <c r="UTK68" s="29"/>
      <c r="UTL68" s="29"/>
      <c r="UTM68" s="29"/>
      <c r="UTN68" s="29"/>
      <c r="UTO68" s="29"/>
      <c r="UTP68" s="29"/>
      <c r="UTQ68" s="29"/>
      <c r="UTR68" s="29"/>
      <c r="UTS68" s="29"/>
      <c r="UTT68" s="29"/>
      <c r="UTU68" s="29"/>
      <c r="UTV68" s="29"/>
      <c r="UTW68" s="29"/>
      <c r="UTX68" s="29"/>
      <c r="UTY68" s="29"/>
      <c r="UTZ68" s="29"/>
      <c r="UUA68" s="29"/>
      <c r="UUB68" s="29"/>
      <c r="UUC68" s="29"/>
      <c r="UUD68" s="29"/>
      <c r="UUE68" s="29"/>
      <c r="UUF68" s="29"/>
      <c r="UUG68" s="29"/>
      <c r="UUH68" s="29"/>
      <c r="UUI68" s="29"/>
      <c r="UUJ68" s="29"/>
      <c r="UUK68" s="29"/>
      <c r="UUL68" s="29"/>
      <c r="UUM68" s="29"/>
      <c r="UUN68" s="29"/>
      <c r="UUO68" s="29"/>
      <c r="UUP68" s="29"/>
      <c r="UUQ68" s="29"/>
      <c r="UUR68" s="29"/>
      <c r="UUS68" s="29"/>
      <c r="UUT68" s="29"/>
      <c r="UUU68" s="29"/>
      <c r="UUV68" s="29"/>
      <c r="UUW68" s="29"/>
      <c r="UUX68" s="29"/>
      <c r="UUY68" s="29"/>
      <c r="UUZ68" s="29"/>
      <c r="UVA68" s="29"/>
      <c r="UVB68" s="29"/>
      <c r="UVC68" s="29"/>
      <c r="UVD68" s="29"/>
      <c r="UVE68" s="29"/>
      <c r="UVF68" s="29"/>
      <c r="UVG68" s="29"/>
      <c r="UVH68" s="29"/>
      <c r="UVI68" s="29"/>
      <c r="UVJ68" s="29"/>
      <c r="UVK68" s="29"/>
      <c r="UVL68" s="29"/>
      <c r="UVM68" s="29"/>
      <c r="UVN68" s="29"/>
      <c r="UVO68" s="29"/>
      <c r="UVP68" s="29"/>
      <c r="UVQ68" s="29"/>
      <c r="UVR68" s="29"/>
      <c r="UVS68" s="29"/>
      <c r="UVT68" s="29"/>
      <c r="UVU68" s="29"/>
      <c r="UVV68" s="29"/>
      <c r="UVW68" s="29"/>
      <c r="UVX68" s="29"/>
      <c r="UVY68" s="29"/>
      <c r="UVZ68" s="29"/>
      <c r="UWA68" s="29"/>
      <c r="UWB68" s="29"/>
      <c r="UWC68" s="29"/>
      <c r="UWD68" s="29"/>
      <c r="UWE68" s="29"/>
      <c r="UWF68" s="29"/>
      <c r="UWG68" s="29"/>
      <c r="UWH68" s="29"/>
      <c r="UWI68" s="29"/>
      <c r="UWJ68" s="29"/>
      <c r="UWK68" s="29"/>
      <c r="UWL68" s="29"/>
      <c r="UWM68" s="29"/>
      <c r="UWN68" s="29"/>
      <c r="UWO68" s="29"/>
      <c r="UWP68" s="29"/>
      <c r="UWQ68" s="29"/>
      <c r="UWR68" s="29"/>
      <c r="UWS68" s="29"/>
      <c r="UWT68" s="29"/>
      <c r="UWU68" s="29"/>
      <c r="UWV68" s="29"/>
      <c r="UWW68" s="29"/>
      <c r="UWX68" s="29"/>
      <c r="UWY68" s="29"/>
      <c r="UWZ68" s="29"/>
      <c r="UXA68" s="29"/>
      <c r="UXB68" s="29"/>
      <c r="UXC68" s="29"/>
      <c r="UXD68" s="29"/>
      <c r="UXE68" s="29"/>
      <c r="UXF68" s="29"/>
      <c r="UXG68" s="29"/>
      <c r="UXH68" s="29"/>
      <c r="UXI68" s="29"/>
      <c r="UXJ68" s="29"/>
      <c r="UXK68" s="29"/>
      <c r="UXL68" s="29"/>
      <c r="UXM68" s="29"/>
      <c r="UXN68" s="29"/>
      <c r="UXO68" s="29"/>
      <c r="UXP68" s="29"/>
      <c r="UXQ68" s="29"/>
      <c r="UXR68" s="29"/>
      <c r="UXS68" s="29"/>
      <c r="UXT68" s="29"/>
      <c r="UXU68" s="29"/>
      <c r="UXV68" s="29"/>
      <c r="UXW68" s="29"/>
      <c r="UXX68" s="29"/>
      <c r="UXY68" s="29"/>
      <c r="UXZ68" s="29"/>
      <c r="UYA68" s="29"/>
      <c r="UYB68" s="29"/>
      <c r="UYC68" s="29"/>
      <c r="UYD68" s="29"/>
      <c r="UYE68" s="29"/>
      <c r="UYF68" s="29"/>
      <c r="UYG68" s="29"/>
      <c r="UYH68" s="29"/>
      <c r="UYI68" s="29"/>
      <c r="UYJ68" s="29"/>
      <c r="UYK68" s="29"/>
      <c r="UYL68" s="29"/>
      <c r="UYM68" s="29"/>
      <c r="UYN68" s="29"/>
      <c r="UYO68" s="29"/>
      <c r="UYP68" s="29"/>
      <c r="UYQ68" s="29"/>
      <c r="UYR68" s="29"/>
      <c r="UYS68" s="29"/>
      <c r="UYT68" s="29"/>
      <c r="UYU68" s="29"/>
      <c r="UYV68" s="29"/>
      <c r="UYW68" s="29"/>
      <c r="UYX68" s="29"/>
      <c r="UYY68" s="29"/>
      <c r="UYZ68" s="29"/>
      <c r="UZA68" s="29"/>
      <c r="UZB68" s="29"/>
      <c r="UZC68" s="29"/>
      <c r="UZD68" s="29"/>
      <c r="UZE68" s="29"/>
      <c r="UZF68" s="29"/>
      <c r="UZG68" s="29"/>
      <c r="UZH68" s="29"/>
      <c r="UZI68" s="29"/>
      <c r="UZJ68" s="29"/>
      <c r="UZK68" s="29"/>
      <c r="UZL68" s="29"/>
      <c r="UZM68" s="29"/>
      <c r="UZN68" s="29"/>
      <c r="UZO68" s="29"/>
      <c r="UZP68" s="29"/>
      <c r="UZQ68" s="29"/>
      <c r="UZR68" s="29"/>
      <c r="UZS68" s="29"/>
      <c r="UZT68" s="29"/>
      <c r="UZU68" s="29"/>
      <c r="UZV68" s="29"/>
      <c r="UZW68" s="29"/>
      <c r="UZX68" s="29"/>
      <c r="UZY68" s="29"/>
      <c r="UZZ68" s="29"/>
      <c r="VAA68" s="29"/>
      <c r="VAB68" s="29"/>
      <c r="VAC68" s="29"/>
      <c r="VAD68" s="29"/>
      <c r="VAE68" s="29"/>
      <c r="VAF68" s="29"/>
      <c r="VAG68" s="29"/>
      <c r="VAH68" s="29"/>
      <c r="VAI68" s="29"/>
      <c r="VAJ68" s="29"/>
      <c r="VAK68" s="29"/>
      <c r="VAL68" s="29"/>
      <c r="VAM68" s="29"/>
      <c r="VAN68" s="29"/>
      <c r="VAO68" s="29"/>
      <c r="VAP68" s="29"/>
      <c r="VAQ68" s="29"/>
      <c r="VAR68" s="29"/>
      <c r="VAS68" s="29"/>
      <c r="VAT68" s="29"/>
      <c r="VAU68" s="29"/>
      <c r="VAV68" s="29"/>
      <c r="VAW68" s="29"/>
      <c r="VAX68" s="29"/>
      <c r="VAY68" s="29"/>
      <c r="VAZ68" s="29"/>
      <c r="VBA68" s="29"/>
      <c r="VBB68" s="29"/>
      <c r="VBC68" s="29"/>
      <c r="VBD68" s="29"/>
      <c r="VBE68" s="29"/>
      <c r="VBF68" s="29"/>
      <c r="VBG68" s="29"/>
      <c r="VBH68" s="29"/>
      <c r="VBI68" s="29"/>
      <c r="VBJ68" s="29"/>
      <c r="VBK68" s="29"/>
      <c r="VBL68" s="29"/>
      <c r="VBM68" s="29"/>
      <c r="VBN68" s="29"/>
      <c r="VBO68" s="29"/>
      <c r="VBP68" s="29"/>
      <c r="VBQ68" s="29"/>
      <c r="VBR68" s="29"/>
      <c r="VBS68" s="29"/>
      <c r="VBT68" s="29"/>
      <c r="VBU68" s="29"/>
      <c r="VBV68" s="29"/>
      <c r="VBW68" s="29"/>
      <c r="VBX68" s="29"/>
      <c r="VBY68" s="29"/>
      <c r="VBZ68" s="29"/>
      <c r="VCA68" s="29"/>
      <c r="VCB68" s="29"/>
      <c r="VCC68" s="29"/>
      <c r="VCD68" s="29"/>
      <c r="VCE68" s="29"/>
      <c r="VCF68" s="29"/>
      <c r="VCG68" s="29"/>
      <c r="VCH68" s="29"/>
      <c r="VCI68" s="29"/>
      <c r="VCJ68" s="29"/>
      <c r="VCK68" s="29"/>
      <c r="VCL68" s="29"/>
      <c r="VCM68" s="29"/>
      <c r="VCN68" s="29"/>
      <c r="VCO68" s="29"/>
      <c r="VCP68" s="29"/>
      <c r="VCQ68" s="29"/>
      <c r="VCR68" s="29"/>
      <c r="VCS68" s="29"/>
      <c r="VCT68" s="29"/>
      <c r="VCU68" s="29"/>
      <c r="VCV68" s="29"/>
      <c r="VCW68" s="29"/>
      <c r="VCX68" s="29"/>
      <c r="VCY68" s="29"/>
      <c r="VCZ68" s="29"/>
      <c r="VDA68" s="29"/>
      <c r="VDB68" s="29"/>
      <c r="VDC68" s="29"/>
      <c r="VDD68" s="29"/>
      <c r="VDE68" s="29"/>
      <c r="VDF68" s="29"/>
      <c r="VDG68" s="29"/>
      <c r="VDH68" s="29"/>
      <c r="VDI68" s="29"/>
      <c r="VDJ68" s="29"/>
      <c r="VDK68" s="29"/>
      <c r="VDL68" s="29"/>
      <c r="VDM68" s="29"/>
      <c r="VDN68" s="29"/>
      <c r="VDO68" s="29"/>
      <c r="VDP68" s="29"/>
      <c r="VDQ68" s="29"/>
      <c r="VDR68" s="29"/>
      <c r="VDS68" s="29"/>
      <c r="VDT68" s="29"/>
      <c r="VDU68" s="29"/>
      <c r="VDV68" s="29"/>
      <c r="VDW68" s="29"/>
      <c r="VDX68" s="29"/>
      <c r="VDY68" s="29"/>
      <c r="VDZ68" s="29"/>
      <c r="VEA68" s="29"/>
      <c r="VEB68" s="29"/>
      <c r="VEC68" s="29"/>
      <c r="VED68" s="29"/>
      <c r="VEE68" s="29"/>
      <c r="VEF68" s="29"/>
      <c r="VEG68" s="29"/>
      <c r="VEH68" s="29"/>
      <c r="VEI68" s="29"/>
      <c r="VEJ68" s="29"/>
      <c r="VEK68" s="29"/>
      <c r="VEL68" s="29"/>
      <c r="VEM68" s="29"/>
      <c r="VEN68" s="29"/>
      <c r="VEO68" s="29"/>
      <c r="VEP68" s="29"/>
      <c r="VEQ68" s="29"/>
      <c r="VER68" s="29"/>
      <c r="VES68" s="29"/>
      <c r="VET68" s="29"/>
      <c r="VEU68" s="29"/>
      <c r="VEV68" s="29"/>
      <c r="VEW68" s="29"/>
      <c r="VEX68" s="29"/>
      <c r="VEY68" s="29"/>
      <c r="VEZ68" s="29"/>
      <c r="VFA68" s="29"/>
      <c r="VFB68" s="29"/>
      <c r="VFC68" s="29"/>
      <c r="VFD68" s="29"/>
      <c r="VFE68" s="29"/>
      <c r="VFF68" s="29"/>
      <c r="VFG68" s="29"/>
      <c r="VFH68" s="29"/>
      <c r="VFI68" s="29"/>
      <c r="VFJ68" s="29"/>
      <c r="VFK68" s="29"/>
      <c r="VFL68" s="29"/>
      <c r="VFM68" s="29"/>
      <c r="VFN68" s="29"/>
      <c r="VFO68" s="29"/>
      <c r="VFP68" s="29"/>
      <c r="VFQ68" s="29"/>
      <c r="VFR68" s="29"/>
      <c r="VFS68" s="29"/>
      <c r="VFT68" s="29"/>
      <c r="VFU68" s="29"/>
      <c r="VFV68" s="29"/>
      <c r="VFW68" s="29"/>
      <c r="VFX68" s="29"/>
      <c r="VFY68" s="29"/>
      <c r="VFZ68" s="29"/>
      <c r="VGA68" s="29"/>
      <c r="VGB68" s="29"/>
      <c r="VGC68" s="29"/>
      <c r="VGD68" s="29"/>
      <c r="VGE68" s="29"/>
      <c r="VGF68" s="29"/>
      <c r="VGG68" s="29"/>
      <c r="VGH68" s="29"/>
      <c r="VGI68" s="29"/>
      <c r="VGJ68" s="29"/>
      <c r="VGK68" s="29"/>
      <c r="VGL68" s="29"/>
      <c r="VGM68" s="29"/>
      <c r="VGN68" s="29"/>
      <c r="VGO68" s="29"/>
      <c r="VGP68" s="29"/>
      <c r="VGQ68" s="29"/>
      <c r="VGR68" s="29"/>
      <c r="VGS68" s="29"/>
      <c r="VGT68" s="29"/>
      <c r="VGU68" s="29"/>
      <c r="VGV68" s="29"/>
      <c r="VGW68" s="29"/>
      <c r="VGX68" s="29"/>
      <c r="VGY68" s="29"/>
      <c r="VGZ68" s="29"/>
      <c r="VHA68" s="29"/>
      <c r="VHB68" s="29"/>
      <c r="VHC68" s="29"/>
      <c r="VHD68" s="29"/>
      <c r="VHE68" s="29"/>
      <c r="VHF68" s="29"/>
      <c r="VHG68" s="29"/>
      <c r="VHH68" s="29"/>
      <c r="VHI68" s="29"/>
      <c r="VHJ68" s="29"/>
      <c r="VHK68" s="29"/>
      <c r="VHL68" s="29"/>
      <c r="VHM68" s="29"/>
      <c r="VHN68" s="29"/>
      <c r="VHO68" s="29"/>
      <c r="VHP68" s="29"/>
      <c r="VHQ68" s="29"/>
      <c r="VHR68" s="29"/>
      <c r="VHS68" s="29"/>
      <c r="VHT68" s="29"/>
      <c r="VHU68" s="29"/>
      <c r="VHV68" s="29"/>
      <c r="VHW68" s="29"/>
      <c r="VHX68" s="29"/>
      <c r="VHY68" s="29"/>
      <c r="VHZ68" s="29"/>
      <c r="VIA68" s="29"/>
      <c r="VIB68" s="29"/>
      <c r="VIC68" s="29"/>
      <c r="VID68" s="29"/>
      <c r="VIE68" s="29"/>
      <c r="VIF68" s="29"/>
      <c r="VIG68" s="29"/>
      <c r="VIH68" s="29"/>
      <c r="VII68" s="29"/>
      <c r="VIJ68" s="29"/>
      <c r="VIK68" s="29"/>
      <c r="VIL68" s="29"/>
      <c r="VIM68" s="29"/>
      <c r="VIN68" s="29"/>
      <c r="VIO68" s="29"/>
      <c r="VIP68" s="29"/>
      <c r="VIQ68" s="29"/>
      <c r="VIR68" s="29"/>
      <c r="VIS68" s="29"/>
      <c r="VIT68" s="29"/>
      <c r="VIU68" s="29"/>
      <c r="VIV68" s="29"/>
      <c r="VIW68" s="29"/>
      <c r="VIX68" s="29"/>
      <c r="VIY68" s="29"/>
      <c r="VIZ68" s="29"/>
      <c r="VJA68" s="29"/>
      <c r="VJB68" s="29"/>
      <c r="VJC68" s="29"/>
      <c r="VJD68" s="29"/>
      <c r="VJE68" s="29"/>
      <c r="VJF68" s="29"/>
      <c r="VJG68" s="29"/>
      <c r="VJH68" s="29"/>
      <c r="VJI68" s="29"/>
      <c r="VJJ68" s="29"/>
      <c r="VJK68" s="29"/>
      <c r="VJL68" s="29"/>
      <c r="VJM68" s="29"/>
      <c r="VJN68" s="29"/>
      <c r="VJO68" s="29"/>
      <c r="VJP68" s="29"/>
      <c r="VJQ68" s="29"/>
      <c r="VJR68" s="29"/>
      <c r="VJS68" s="29"/>
      <c r="VJT68" s="29"/>
      <c r="VJU68" s="29"/>
      <c r="VJV68" s="29"/>
      <c r="VJW68" s="29"/>
      <c r="VJX68" s="29"/>
      <c r="VJY68" s="29"/>
      <c r="VJZ68" s="29"/>
      <c r="VKA68" s="29"/>
      <c r="VKB68" s="29"/>
      <c r="VKC68" s="29"/>
      <c r="VKD68" s="29"/>
      <c r="VKE68" s="29"/>
      <c r="VKF68" s="29"/>
      <c r="VKG68" s="29"/>
      <c r="VKH68" s="29"/>
      <c r="VKI68" s="29"/>
      <c r="VKJ68" s="29"/>
      <c r="VKK68" s="29"/>
      <c r="VKL68" s="29"/>
      <c r="VKM68" s="29"/>
      <c r="VKN68" s="29"/>
      <c r="VKO68" s="29"/>
      <c r="VKP68" s="29"/>
      <c r="VKQ68" s="29"/>
      <c r="VKR68" s="29"/>
      <c r="VKS68" s="29"/>
      <c r="VKT68" s="29"/>
      <c r="VKU68" s="29"/>
      <c r="VKV68" s="29"/>
      <c r="VKW68" s="29"/>
      <c r="VKX68" s="29"/>
      <c r="VKY68" s="29"/>
      <c r="VKZ68" s="29"/>
      <c r="VLA68" s="29"/>
      <c r="VLB68" s="29"/>
      <c r="VLC68" s="29"/>
      <c r="VLD68" s="29"/>
      <c r="VLE68" s="29"/>
      <c r="VLF68" s="29"/>
      <c r="VLG68" s="29"/>
      <c r="VLH68" s="29"/>
      <c r="VLI68" s="29"/>
      <c r="VLJ68" s="29"/>
      <c r="VLK68" s="29"/>
      <c r="VLL68" s="29"/>
      <c r="VLM68" s="29"/>
      <c r="VLN68" s="29"/>
      <c r="VLO68" s="29"/>
      <c r="VLP68" s="29"/>
      <c r="VLQ68" s="29"/>
      <c r="VLR68" s="29"/>
      <c r="VLS68" s="29"/>
      <c r="VLT68" s="29"/>
      <c r="VLU68" s="29"/>
      <c r="VLV68" s="29"/>
      <c r="VLW68" s="29"/>
      <c r="VLX68" s="29"/>
      <c r="VLY68" s="29"/>
      <c r="VLZ68" s="29"/>
      <c r="VMA68" s="29"/>
      <c r="VMB68" s="29"/>
      <c r="VMC68" s="29"/>
      <c r="VMD68" s="29"/>
      <c r="VME68" s="29"/>
      <c r="VMF68" s="29"/>
      <c r="VMG68" s="29"/>
      <c r="VMH68" s="29"/>
      <c r="VMI68" s="29"/>
      <c r="VMJ68" s="29"/>
      <c r="VMK68" s="29"/>
      <c r="VML68" s="29"/>
      <c r="VMM68" s="29"/>
      <c r="VMN68" s="29"/>
      <c r="VMO68" s="29"/>
      <c r="VMP68" s="29"/>
      <c r="VMQ68" s="29"/>
      <c r="VMR68" s="29"/>
      <c r="VMS68" s="29"/>
      <c r="VMT68" s="29"/>
      <c r="VMU68" s="29"/>
      <c r="VMV68" s="29"/>
      <c r="VMW68" s="29"/>
      <c r="VMX68" s="29"/>
      <c r="VMY68" s="29"/>
      <c r="VMZ68" s="29"/>
      <c r="VNA68" s="29"/>
      <c r="VNB68" s="29"/>
      <c r="VNC68" s="29"/>
      <c r="VND68" s="29"/>
      <c r="VNE68" s="29"/>
      <c r="VNF68" s="29"/>
      <c r="VNG68" s="29"/>
      <c r="VNH68" s="29"/>
      <c r="VNI68" s="29"/>
      <c r="VNJ68" s="29"/>
      <c r="VNK68" s="29"/>
      <c r="VNL68" s="29"/>
      <c r="VNM68" s="29"/>
      <c r="VNN68" s="29"/>
      <c r="VNO68" s="29"/>
      <c r="VNP68" s="29"/>
      <c r="VNQ68" s="29"/>
      <c r="VNR68" s="29"/>
      <c r="VNS68" s="29"/>
      <c r="VNT68" s="29"/>
      <c r="VNU68" s="29"/>
      <c r="VNV68" s="29"/>
      <c r="VNW68" s="29"/>
      <c r="VNX68" s="29"/>
      <c r="VNY68" s="29"/>
      <c r="VNZ68" s="29"/>
      <c r="VOA68" s="29"/>
      <c r="VOB68" s="29"/>
      <c r="VOC68" s="29"/>
      <c r="VOD68" s="29"/>
      <c r="VOE68" s="29"/>
      <c r="VOF68" s="29"/>
      <c r="VOG68" s="29"/>
      <c r="VOH68" s="29"/>
      <c r="VOI68" s="29"/>
      <c r="VOJ68" s="29"/>
      <c r="VOK68" s="29"/>
      <c r="VOL68" s="29"/>
      <c r="VOM68" s="29"/>
      <c r="VON68" s="29"/>
      <c r="VOO68" s="29"/>
      <c r="VOP68" s="29"/>
      <c r="VOQ68" s="29"/>
      <c r="VOR68" s="29"/>
      <c r="VOS68" s="29"/>
      <c r="VOT68" s="29"/>
      <c r="VOU68" s="29"/>
      <c r="VOV68" s="29"/>
      <c r="VOW68" s="29"/>
      <c r="VOX68" s="29"/>
      <c r="VOY68" s="29"/>
      <c r="VOZ68" s="29"/>
      <c r="VPA68" s="29"/>
      <c r="VPB68" s="29"/>
      <c r="VPC68" s="29"/>
      <c r="VPD68" s="29"/>
      <c r="VPE68" s="29"/>
      <c r="VPF68" s="29"/>
      <c r="VPG68" s="29"/>
      <c r="VPH68" s="29"/>
      <c r="VPI68" s="29"/>
      <c r="VPJ68" s="29"/>
      <c r="VPK68" s="29"/>
      <c r="VPL68" s="29"/>
      <c r="VPM68" s="29"/>
      <c r="VPN68" s="29"/>
      <c r="VPO68" s="29"/>
      <c r="VPP68" s="29"/>
      <c r="VPQ68" s="29"/>
      <c r="VPR68" s="29"/>
      <c r="VPS68" s="29"/>
      <c r="VPT68" s="29"/>
      <c r="VPU68" s="29"/>
      <c r="VPV68" s="29"/>
      <c r="VPW68" s="29"/>
      <c r="VPX68" s="29"/>
      <c r="VPY68" s="29"/>
      <c r="VPZ68" s="29"/>
      <c r="VQA68" s="29"/>
      <c r="VQB68" s="29"/>
      <c r="VQC68" s="29"/>
      <c r="VQD68" s="29"/>
      <c r="VQE68" s="29"/>
      <c r="VQF68" s="29"/>
      <c r="VQG68" s="29"/>
      <c r="VQH68" s="29"/>
      <c r="VQI68" s="29"/>
      <c r="VQJ68" s="29"/>
      <c r="VQK68" s="29"/>
      <c r="VQL68" s="29"/>
      <c r="VQM68" s="29"/>
      <c r="VQN68" s="29"/>
      <c r="VQO68" s="29"/>
      <c r="VQP68" s="29"/>
      <c r="VQQ68" s="29"/>
      <c r="VQR68" s="29"/>
      <c r="VQS68" s="29"/>
      <c r="VQT68" s="29"/>
      <c r="VQU68" s="29"/>
      <c r="VQV68" s="29"/>
      <c r="VQW68" s="29"/>
      <c r="VQX68" s="29"/>
      <c r="VQY68" s="29"/>
      <c r="VQZ68" s="29"/>
      <c r="VRA68" s="29"/>
      <c r="VRB68" s="29"/>
      <c r="VRC68" s="29"/>
      <c r="VRD68" s="29"/>
      <c r="VRE68" s="29"/>
      <c r="VRF68" s="29"/>
      <c r="VRG68" s="29"/>
      <c r="VRH68" s="29"/>
      <c r="VRI68" s="29"/>
      <c r="VRJ68" s="29"/>
      <c r="VRK68" s="29"/>
      <c r="VRL68" s="29"/>
      <c r="VRM68" s="29"/>
      <c r="VRN68" s="29"/>
      <c r="VRO68" s="29"/>
      <c r="VRP68" s="29"/>
      <c r="VRQ68" s="29"/>
      <c r="VRR68" s="29"/>
      <c r="VRS68" s="29"/>
      <c r="VRT68" s="29"/>
      <c r="VRU68" s="29"/>
      <c r="VRV68" s="29"/>
      <c r="VRW68" s="29"/>
      <c r="VRX68" s="29"/>
      <c r="VRY68" s="29"/>
      <c r="VRZ68" s="29"/>
      <c r="VSA68" s="29"/>
      <c r="VSB68" s="29"/>
      <c r="VSC68" s="29"/>
      <c r="VSD68" s="29"/>
      <c r="VSE68" s="29"/>
      <c r="VSF68" s="29"/>
      <c r="VSG68" s="29"/>
      <c r="VSH68" s="29"/>
      <c r="VSI68" s="29"/>
      <c r="VSJ68" s="29"/>
      <c r="VSK68" s="29"/>
      <c r="VSL68" s="29"/>
      <c r="VSM68" s="29"/>
      <c r="VSN68" s="29"/>
      <c r="VSO68" s="29"/>
      <c r="VSP68" s="29"/>
      <c r="VSQ68" s="29"/>
      <c r="VSR68" s="29"/>
      <c r="VSS68" s="29"/>
      <c r="VST68" s="29"/>
      <c r="VSU68" s="29"/>
      <c r="VSV68" s="29"/>
      <c r="VSW68" s="29"/>
      <c r="VSX68" s="29"/>
      <c r="VSY68" s="29"/>
      <c r="VSZ68" s="29"/>
      <c r="VTA68" s="29"/>
      <c r="VTB68" s="29"/>
      <c r="VTC68" s="29"/>
      <c r="VTD68" s="29"/>
      <c r="VTE68" s="29"/>
      <c r="VTF68" s="29"/>
      <c r="VTG68" s="29"/>
      <c r="VTH68" s="29"/>
      <c r="VTI68" s="29"/>
      <c r="VTJ68" s="29"/>
      <c r="VTK68" s="29"/>
      <c r="VTL68" s="29"/>
      <c r="VTM68" s="29"/>
      <c r="VTN68" s="29"/>
      <c r="VTO68" s="29"/>
      <c r="VTP68" s="29"/>
      <c r="VTQ68" s="29"/>
      <c r="VTR68" s="29"/>
      <c r="VTS68" s="29"/>
      <c r="VTT68" s="29"/>
      <c r="VTU68" s="29"/>
      <c r="VTV68" s="29"/>
      <c r="VTW68" s="29"/>
      <c r="VTX68" s="29"/>
      <c r="VTY68" s="29"/>
      <c r="VTZ68" s="29"/>
      <c r="VUA68" s="29"/>
      <c r="VUB68" s="29"/>
      <c r="VUC68" s="29"/>
      <c r="VUD68" s="29"/>
      <c r="VUE68" s="29"/>
      <c r="VUF68" s="29"/>
      <c r="VUG68" s="29"/>
      <c r="VUH68" s="29"/>
      <c r="VUI68" s="29"/>
      <c r="VUJ68" s="29"/>
      <c r="VUK68" s="29"/>
      <c r="VUL68" s="29"/>
      <c r="VUM68" s="29"/>
      <c r="VUN68" s="29"/>
      <c r="VUO68" s="29"/>
      <c r="VUP68" s="29"/>
      <c r="VUQ68" s="29"/>
      <c r="VUR68" s="29"/>
      <c r="VUS68" s="29"/>
      <c r="VUT68" s="29"/>
      <c r="VUU68" s="29"/>
      <c r="VUV68" s="29"/>
      <c r="VUW68" s="29"/>
      <c r="VUX68" s="29"/>
      <c r="VUY68" s="29"/>
      <c r="VUZ68" s="29"/>
      <c r="VVA68" s="29"/>
      <c r="VVB68" s="29"/>
      <c r="VVC68" s="29"/>
      <c r="VVD68" s="29"/>
      <c r="VVE68" s="29"/>
      <c r="VVF68" s="29"/>
      <c r="VVG68" s="29"/>
      <c r="VVH68" s="29"/>
      <c r="VVI68" s="29"/>
      <c r="VVJ68" s="29"/>
      <c r="VVK68" s="29"/>
      <c r="VVL68" s="29"/>
      <c r="VVM68" s="29"/>
      <c r="VVN68" s="29"/>
      <c r="VVO68" s="29"/>
      <c r="VVP68" s="29"/>
      <c r="VVQ68" s="29"/>
      <c r="VVR68" s="29"/>
      <c r="VVS68" s="29"/>
      <c r="VVT68" s="29"/>
      <c r="VVU68" s="29"/>
      <c r="VVV68" s="29"/>
      <c r="VVW68" s="29"/>
      <c r="VVX68" s="29"/>
      <c r="VVY68" s="29"/>
      <c r="VVZ68" s="29"/>
      <c r="VWA68" s="29"/>
      <c r="VWB68" s="29"/>
      <c r="VWC68" s="29"/>
      <c r="VWD68" s="29"/>
      <c r="VWE68" s="29"/>
      <c r="VWF68" s="29"/>
      <c r="VWG68" s="29"/>
      <c r="VWH68" s="29"/>
      <c r="VWI68" s="29"/>
      <c r="VWJ68" s="29"/>
      <c r="VWK68" s="29"/>
      <c r="VWL68" s="29"/>
      <c r="VWM68" s="29"/>
      <c r="VWN68" s="29"/>
      <c r="VWO68" s="29"/>
      <c r="VWP68" s="29"/>
      <c r="VWQ68" s="29"/>
      <c r="VWR68" s="29"/>
      <c r="VWS68" s="29"/>
      <c r="VWT68" s="29"/>
      <c r="VWU68" s="29"/>
      <c r="VWV68" s="29"/>
      <c r="VWW68" s="29"/>
      <c r="VWX68" s="29"/>
      <c r="VWY68" s="29"/>
      <c r="VWZ68" s="29"/>
      <c r="VXA68" s="29"/>
      <c r="VXB68" s="29"/>
      <c r="VXC68" s="29"/>
      <c r="VXD68" s="29"/>
      <c r="VXE68" s="29"/>
      <c r="VXF68" s="29"/>
      <c r="VXG68" s="29"/>
      <c r="VXH68" s="29"/>
      <c r="VXI68" s="29"/>
      <c r="VXJ68" s="29"/>
      <c r="VXK68" s="29"/>
      <c r="VXL68" s="29"/>
      <c r="VXM68" s="29"/>
      <c r="VXN68" s="29"/>
      <c r="VXO68" s="29"/>
      <c r="VXP68" s="29"/>
      <c r="VXQ68" s="29"/>
      <c r="VXR68" s="29"/>
      <c r="VXS68" s="29"/>
      <c r="VXT68" s="29"/>
      <c r="VXU68" s="29"/>
      <c r="VXV68" s="29"/>
      <c r="VXW68" s="29"/>
      <c r="VXX68" s="29"/>
      <c r="VXY68" s="29"/>
      <c r="VXZ68" s="29"/>
      <c r="VYA68" s="29"/>
      <c r="VYB68" s="29"/>
      <c r="VYC68" s="29"/>
      <c r="VYD68" s="29"/>
      <c r="VYE68" s="29"/>
      <c r="VYF68" s="29"/>
      <c r="VYG68" s="29"/>
      <c r="VYH68" s="29"/>
      <c r="VYI68" s="29"/>
      <c r="VYJ68" s="29"/>
      <c r="VYK68" s="29"/>
      <c r="VYL68" s="29"/>
      <c r="VYM68" s="29"/>
      <c r="VYN68" s="29"/>
      <c r="VYO68" s="29"/>
      <c r="VYP68" s="29"/>
      <c r="VYQ68" s="29"/>
      <c r="VYR68" s="29"/>
      <c r="VYS68" s="29"/>
      <c r="VYT68" s="29"/>
      <c r="VYU68" s="29"/>
      <c r="VYV68" s="29"/>
      <c r="VYW68" s="29"/>
      <c r="VYX68" s="29"/>
      <c r="VYY68" s="29"/>
      <c r="VYZ68" s="29"/>
      <c r="VZA68" s="29"/>
      <c r="VZB68" s="29"/>
      <c r="VZC68" s="29"/>
      <c r="VZD68" s="29"/>
      <c r="VZE68" s="29"/>
      <c r="VZF68" s="29"/>
      <c r="VZG68" s="29"/>
      <c r="VZH68" s="29"/>
      <c r="VZI68" s="29"/>
      <c r="VZJ68" s="29"/>
      <c r="VZK68" s="29"/>
      <c r="VZL68" s="29"/>
      <c r="VZM68" s="29"/>
      <c r="VZN68" s="29"/>
      <c r="VZO68" s="29"/>
      <c r="VZP68" s="29"/>
      <c r="VZQ68" s="29"/>
      <c r="VZR68" s="29"/>
      <c r="VZS68" s="29"/>
      <c r="VZT68" s="29"/>
      <c r="VZU68" s="29"/>
      <c r="VZV68" s="29"/>
      <c r="VZW68" s="29"/>
      <c r="VZX68" s="29"/>
      <c r="VZY68" s="29"/>
      <c r="VZZ68" s="29"/>
      <c r="WAA68" s="29"/>
      <c r="WAB68" s="29"/>
      <c r="WAC68" s="29"/>
      <c r="WAD68" s="29"/>
      <c r="WAE68" s="29"/>
      <c r="WAF68" s="29"/>
      <c r="WAG68" s="29"/>
      <c r="WAH68" s="29"/>
      <c r="WAI68" s="29"/>
      <c r="WAJ68" s="29"/>
      <c r="WAK68" s="29"/>
      <c r="WAL68" s="29"/>
      <c r="WAM68" s="29"/>
      <c r="WAN68" s="29"/>
      <c r="WAO68" s="29"/>
      <c r="WAP68" s="29"/>
      <c r="WAQ68" s="29"/>
      <c r="WAR68" s="29"/>
      <c r="WAS68" s="29"/>
      <c r="WAT68" s="29"/>
      <c r="WAU68" s="29"/>
      <c r="WAV68" s="29"/>
      <c r="WAW68" s="29"/>
      <c r="WAX68" s="29"/>
      <c r="WAY68" s="29"/>
      <c r="WAZ68" s="29"/>
      <c r="WBA68" s="29"/>
      <c r="WBB68" s="29"/>
      <c r="WBC68" s="29"/>
      <c r="WBD68" s="29"/>
      <c r="WBE68" s="29"/>
      <c r="WBF68" s="29"/>
      <c r="WBG68" s="29"/>
      <c r="WBH68" s="29"/>
      <c r="WBI68" s="29"/>
      <c r="WBJ68" s="29"/>
      <c r="WBK68" s="29"/>
      <c r="WBL68" s="29"/>
      <c r="WBM68" s="29"/>
      <c r="WBN68" s="29"/>
      <c r="WBO68" s="29"/>
      <c r="WBP68" s="29"/>
      <c r="WBQ68" s="29"/>
      <c r="WBR68" s="29"/>
      <c r="WBS68" s="29"/>
      <c r="WBT68" s="29"/>
      <c r="WBU68" s="29"/>
      <c r="WBV68" s="29"/>
      <c r="WBW68" s="29"/>
      <c r="WBX68" s="29"/>
      <c r="WBY68" s="29"/>
      <c r="WBZ68" s="29"/>
      <c r="WCA68" s="29"/>
      <c r="WCB68" s="29"/>
      <c r="WCC68" s="29"/>
      <c r="WCD68" s="29"/>
      <c r="WCE68" s="29"/>
      <c r="WCF68" s="29"/>
      <c r="WCG68" s="29"/>
      <c r="WCH68" s="29"/>
      <c r="WCI68" s="29"/>
      <c r="WCJ68" s="29"/>
      <c r="WCK68" s="29"/>
      <c r="WCL68" s="29"/>
      <c r="WCM68" s="29"/>
      <c r="WCN68" s="29"/>
      <c r="WCO68" s="29"/>
      <c r="WCP68" s="29"/>
      <c r="WCQ68" s="29"/>
      <c r="WCR68" s="29"/>
      <c r="WCS68" s="29"/>
      <c r="WCT68" s="29"/>
      <c r="WCU68" s="29"/>
      <c r="WCV68" s="29"/>
      <c r="WCW68" s="29"/>
      <c r="WCX68" s="29"/>
      <c r="WCY68" s="29"/>
      <c r="WCZ68" s="29"/>
      <c r="WDA68" s="29"/>
      <c r="WDB68" s="29"/>
      <c r="WDC68" s="29"/>
      <c r="WDD68" s="29"/>
      <c r="WDE68" s="29"/>
      <c r="WDF68" s="29"/>
      <c r="WDG68" s="29"/>
      <c r="WDH68" s="29"/>
      <c r="WDI68" s="29"/>
      <c r="WDJ68" s="29"/>
      <c r="WDK68" s="29"/>
      <c r="WDL68" s="29"/>
      <c r="WDM68" s="29"/>
      <c r="WDN68" s="29"/>
      <c r="WDO68" s="29"/>
      <c r="WDP68" s="29"/>
      <c r="WDQ68" s="29"/>
      <c r="WDR68" s="29"/>
      <c r="WDS68" s="29"/>
      <c r="WDT68" s="29"/>
      <c r="WDU68" s="29"/>
      <c r="WDV68" s="29"/>
      <c r="WDW68" s="29"/>
      <c r="WDX68" s="29"/>
      <c r="WDY68" s="29"/>
      <c r="WDZ68" s="29"/>
      <c r="WEA68" s="29"/>
      <c r="WEB68" s="29"/>
      <c r="WEC68" s="29"/>
      <c r="WED68" s="29"/>
      <c r="WEE68" s="29"/>
      <c r="WEF68" s="29"/>
      <c r="WEG68" s="29"/>
      <c r="WEH68" s="29"/>
      <c r="WEI68" s="29"/>
      <c r="WEJ68" s="29"/>
      <c r="WEK68" s="29"/>
      <c r="WEL68" s="29"/>
      <c r="WEM68" s="29"/>
      <c r="WEN68" s="29"/>
      <c r="WEO68" s="29"/>
      <c r="WEP68" s="29"/>
      <c r="WEQ68" s="29"/>
      <c r="WER68" s="29"/>
      <c r="WES68" s="29"/>
      <c r="WET68" s="29"/>
      <c r="WEU68" s="29"/>
      <c r="WEV68" s="29"/>
      <c r="WEW68" s="29"/>
      <c r="WEX68" s="29"/>
      <c r="WEY68" s="29"/>
      <c r="WEZ68" s="29"/>
      <c r="WFA68" s="29"/>
      <c r="WFB68" s="29"/>
      <c r="WFC68" s="29"/>
      <c r="WFD68" s="29"/>
      <c r="WFE68" s="29"/>
      <c r="WFF68" s="29"/>
      <c r="WFG68" s="29"/>
      <c r="WFH68" s="29"/>
      <c r="WFI68" s="29"/>
      <c r="WFJ68" s="29"/>
      <c r="WFK68" s="29"/>
      <c r="WFL68" s="29"/>
      <c r="WFM68" s="29"/>
      <c r="WFN68" s="29"/>
      <c r="WFO68" s="29"/>
      <c r="WFP68" s="29"/>
      <c r="WFQ68" s="29"/>
      <c r="WFR68" s="29"/>
      <c r="WFS68" s="29"/>
      <c r="WFT68" s="29"/>
      <c r="WFU68" s="29"/>
      <c r="WFV68" s="29"/>
      <c r="WFW68" s="29"/>
      <c r="WFX68" s="29"/>
      <c r="WFY68" s="29"/>
      <c r="WFZ68" s="29"/>
      <c r="WGA68" s="29"/>
      <c r="WGB68" s="29"/>
      <c r="WGC68" s="29"/>
      <c r="WGD68" s="29"/>
      <c r="WGE68" s="29"/>
      <c r="WGF68" s="29"/>
      <c r="WGG68" s="29"/>
      <c r="WGH68" s="29"/>
      <c r="WGI68" s="29"/>
      <c r="WGJ68" s="29"/>
      <c r="WGK68" s="29"/>
      <c r="WGL68" s="29"/>
      <c r="WGM68" s="29"/>
      <c r="WGN68" s="29"/>
      <c r="WGO68" s="29"/>
      <c r="WGP68" s="29"/>
      <c r="WGQ68" s="29"/>
      <c r="WGR68" s="29"/>
      <c r="WGS68" s="29"/>
      <c r="WGT68" s="29"/>
      <c r="WGU68" s="29"/>
      <c r="WGV68" s="29"/>
      <c r="WGW68" s="29"/>
      <c r="WGX68" s="29"/>
      <c r="WGY68" s="29"/>
      <c r="WGZ68" s="29"/>
      <c r="WHA68" s="29"/>
      <c r="WHB68" s="29"/>
      <c r="WHC68" s="29"/>
      <c r="WHD68" s="29"/>
      <c r="WHE68" s="29"/>
      <c r="WHF68" s="29"/>
      <c r="WHG68" s="29"/>
      <c r="WHH68" s="29"/>
      <c r="WHI68" s="29"/>
      <c r="WHJ68" s="29"/>
      <c r="WHK68" s="29"/>
      <c r="WHL68" s="29"/>
      <c r="WHM68" s="29"/>
      <c r="WHN68" s="29"/>
      <c r="WHO68" s="29"/>
      <c r="WHP68" s="29"/>
      <c r="WHQ68" s="29"/>
      <c r="WHR68" s="29"/>
      <c r="WHS68" s="29"/>
      <c r="WHT68" s="29"/>
      <c r="WHU68" s="29"/>
      <c r="WHV68" s="29"/>
      <c r="WHW68" s="29"/>
      <c r="WHX68" s="29"/>
      <c r="WHY68" s="29"/>
      <c r="WHZ68" s="29"/>
      <c r="WIA68" s="29"/>
      <c r="WIB68" s="29"/>
      <c r="WIC68" s="29"/>
      <c r="WID68" s="29"/>
      <c r="WIE68" s="29"/>
      <c r="WIF68" s="29"/>
      <c r="WIG68" s="29"/>
      <c r="WIH68" s="29"/>
      <c r="WII68" s="29"/>
      <c r="WIJ68" s="29"/>
      <c r="WIK68" s="29"/>
      <c r="WIL68" s="29"/>
      <c r="WIM68" s="29"/>
      <c r="WIN68" s="29"/>
      <c r="WIO68" s="29"/>
      <c r="WIP68" s="29"/>
      <c r="WIQ68" s="29"/>
      <c r="WIR68" s="29"/>
      <c r="WIS68" s="29"/>
      <c r="WIT68" s="29"/>
      <c r="WIU68" s="29"/>
      <c r="WIV68" s="29"/>
      <c r="WIW68" s="29"/>
      <c r="WIX68" s="29"/>
      <c r="WIY68" s="29"/>
      <c r="WIZ68" s="29"/>
      <c r="WJA68" s="29"/>
      <c r="WJB68" s="29"/>
      <c r="WJC68" s="29"/>
      <c r="WJD68" s="29"/>
      <c r="WJE68" s="29"/>
      <c r="WJF68" s="29"/>
      <c r="WJG68" s="29"/>
      <c r="WJH68" s="29"/>
      <c r="WJI68" s="29"/>
      <c r="WJJ68" s="29"/>
      <c r="WJK68" s="29"/>
      <c r="WJL68" s="29"/>
      <c r="WJM68" s="29"/>
      <c r="WJN68" s="29"/>
      <c r="WJO68" s="29"/>
      <c r="WJP68" s="29"/>
      <c r="WJQ68" s="29"/>
      <c r="WJR68" s="29"/>
      <c r="WJS68" s="29"/>
      <c r="WJT68" s="29"/>
      <c r="WJU68" s="29"/>
      <c r="WJV68" s="29"/>
      <c r="WJW68" s="29"/>
      <c r="WJX68" s="29"/>
      <c r="WJY68" s="29"/>
      <c r="WJZ68" s="29"/>
      <c r="WKA68" s="29"/>
      <c r="WKB68" s="29"/>
      <c r="WKC68" s="29"/>
      <c r="WKD68" s="29"/>
      <c r="WKE68" s="29"/>
      <c r="WKF68" s="29"/>
      <c r="WKG68" s="29"/>
      <c r="WKH68" s="29"/>
      <c r="WKI68" s="29"/>
      <c r="WKJ68" s="29"/>
      <c r="WKK68" s="29"/>
      <c r="WKL68" s="29"/>
      <c r="WKM68" s="29"/>
      <c r="WKN68" s="29"/>
      <c r="WKO68" s="29"/>
      <c r="WKP68" s="29"/>
      <c r="WKQ68" s="29"/>
      <c r="WKR68" s="29"/>
      <c r="WKS68" s="29"/>
      <c r="WKT68" s="29"/>
      <c r="WKU68" s="29"/>
      <c r="WKV68" s="29"/>
      <c r="WKW68" s="29"/>
      <c r="WKX68" s="29"/>
      <c r="WKY68" s="29"/>
      <c r="WKZ68" s="29"/>
      <c r="WLA68" s="29"/>
      <c r="WLB68" s="29"/>
      <c r="WLC68" s="29"/>
      <c r="WLD68" s="29"/>
      <c r="WLE68" s="29"/>
      <c r="WLF68" s="29"/>
      <c r="WLG68" s="29"/>
      <c r="WLH68" s="29"/>
      <c r="WLI68" s="29"/>
      <c r="WLJ68" s="29"/>
      <c r="WLK68" s="29"/>
      <c r="WLL68" s="29"/>
      <c r="WLM68" s="29"/>
      <c r="WLN68" s="29"/>
      <c r="WLO68" s="29"/>
      <c r="WLP68" s="29"/>
      <c r="WLQ68" s="29"/>
      <c r="WLR68" s="29"/>
      <c r="WLS68" s="29"/>
      <c r="WLT68" s="29"/>
      <c r="WLU68" s="29"/>
      <c r="WLV68" s="29"/>
      <c r="WLW68" s="29"/>
      <c r="WLX68" s="29"/>
      <c r="WLY68" s="29"/>
      <c r="WLZ68" s="29"/>
      <c r="WMA68" s="29"/>
      <c r="WMB68" s="29"/>
      <c r="WMC68" s="29"/>
      <c r="WMD68" s="29"/>
      <c r="WME68" s="29"/>
      <c r="WMF68" s="29"/>
      <c r="WMG68" s="29"/>
      <c r="WMH68" s="29"/>
      <c r="WMI68" s="29"/>
      <c r="WMJ68" s="29"/>
      <c r="WMK68" s="29"/>
      <c r="WML68" s="29"/>
      <c r="WMM68" s="29"/>
      <c r="WMN68" s="29"/>
      <c r="WMO68" s="29"/>
      <c r="WMP68" s="29"/>
      <c r="WMQ68" s="29"/>
      <c r="WMR68" s="29"/>
      <c r="WMS68" s="29"/>
      <c r="WMT68" s="29"/>
      <c r="WMU68" s="29"/>
      <c r="WMV68" s="29"/>
      <c r="WMW68" s="29"/>
      <c r="WMX68" s="29"/>
      <c r="WMY68" s="29"/>
      <c r="WMZ68" s="29"/>
      <c r="WNA68" s="29"/>
      <c r="WNB68" s="29"/>
      <c r="WNC68" s="29"/>
      <c r="WND68" s="29"/>
      <c r="WNE68" s="29"/>
      <c r="WNF68" s="29"/>
      <c r="WNG68" s="29"/>
      <c r="WNH68" s="29"/>
      <c r="WNI68" s="29"/>
      <c r="WNJ68" s="29"/>
      <c r="WNK68" s="29"/>
      <c r="WNL68" s="29"/>
      <c r="WNM68" s="29"/>
      <c r="WNN68" s="29"/>
      <c r="WNO68" s="29"/>
      <c r="WNP68" s="29"/>
      <c r="WNQ68" s="29"/>
      <c r="WNR68" s="29"/>
      <c r="WNS68" s="29"/>
      <c r="WNT68" s="29"/>
      <c r="WNU68" s="29"/>
      <c r="WNV68" s="29"/>
      <c r="WNW68" s="29"/>
      <c r="WNX68" s="29"/>
      <c r="WNY68" s="29"/>
      <c r="WNZ68" s="29"/>
      <c r="WOA68" s="29"/>
      <c r="WOB68" s="29"/>
      <c r="WOC68" s="29"/>
      <c r="WOD68" s="29"/>
      <c r="WOE68" s="29"/>
      <c r="WOF68" s="29"/>
      <c r="WOG68" s="29"/>
      <c r="WOH68" s="29"/>
      <c r="WOI68" s="29"/>
      <c r="WOJ68" s="29"/>
      <c r="WOK68" s="29"/>
      <c r="WOL68" s="29"/>
      <c r="WOM68" s="29"/>
      <c r="WON68" s="29"/>
      <c r="WOO68" s="29"/>
      <c r="WOP68" s="29"/>
      <c r="WOQ68" s="29"/>
      <c r="WOR68" s="29"/>
      <c r="WOS68" s="29"/>
      <c r="WOT68" s="29"/>
      <c r="WOU68" s="29"/>
      <c r="WOV68" s="29"/>
      <c r="WOW68" s="29"/>
      <c r="WOX68" s="29"/>
      <c r="WOY68" s="29"/>
      <c r="WOZ68" s="29"/>
      <c r="WPA68" s="29"/>
      <c r="WPB68" s="29"/>
      <c r="WPC68" s="29"/>
      <c r="WPD68" s="29"/>
      <c r="WPE68" s="29"/>
      <c r="WPF68" s="29"/>
      <c r="WPG68" s="29"/>
      <c r="WPH68" s="29"/>
      <c r="WPI68" s="29"/>
      <c r="WPJ68" s="29"/>
      <c r="WPK68" s="29"/>
      <c r="WPL68" s="29"/>
      <c r="WPM68" s="29"/>
      <c r="WPN68" s="29"/>
      <c r="WPO68" s="29"/>
      <c r="WPP68" s="29"/>
      <c r="WPQ68" s="29"/>
      <c r="WPR68" s="29"/>
      <c r="WPS68" s="29"/>
      <c r="WPT68" s="29"/>
      <c r="WPU68" s="29"/>
      <c r="WPV68" s="29"/>
      <c r="WPW68" s="29"/>
      <c r="WPX68" s="29"/>
      <c r="WPY68" s="29"/>
      <c r="WPZ68" s="29"/>
      <c r="WQA68" s="29"/>
      <c r="WQB68" s="29"/>
      <c r="WQC68" s="29"/>
      <c r="WQD68" s="29"/>
      <c r="WQE68" s="29"/>
      <c r="WQF68" s="29"/>
      <c r="WQG68" s="29"/>
      <c r="WQH68" s="29"/>
      <c r="WQI68" s="29"/>
      <c r="WQJ68" s="29"/>
      <c r="WQK68" s="29"/>
      <c r="WQL68" s="29"/>
      <c r="WQM68" s="29"/>
      <c r="WQN68" s="29"/>
      <c r="WQO68" s="29"/>
      <c r="WQP68" s="29"/>
      <c r="WQQ68" s="29"/>
      <c r="WQR68" s="29"/>
      <c r="WQS68" s="29"/>
      <c r="WQT68" s="29"/>
      <c r="WQU68" s="29"/>
      <c r="WQV68" s="29"/>
      <c r="WQW68" s="29"/>
      <c r="WQX68" s="29"/>
      <c r="WQY68" s="29"/>
      <c r="WQZ68" s="29"/>
      <c r="WRA68" s="29"/>
      <c r="WRB68" s="29"/>
      <c r="WRC68" s="29"/>
      <c r="WRD68" s="29"/>
      <c r="WRE68" s="29"/>
      <c r="WRF68" s="29"/>
      <c r="WRG68" s="29"/>
      <c r="WRH68" s="29"/>
      <c r="WRI68" s="29"/>
      <c r="WRJ68" s="29"/>
      <c r="WRK68" s="29"/>
      <c r="WRL68" s="29"/>
      <c r="WRM68" s="29"/>
      <c r="WRN68" s="29"/>
      <c r="WRO68" s="29"/>
      <c r="WRP68" s="29"/>
      <c r="WRQ68" s="29"/>
      <c r="WRR68" s="29"/>
      <c r="WRS68" s="29"/>
      <c r="WRT68" s="29"/>
      <c r="WRU68" s="29"/>
      <c r="WRV68" s="29"/>
      <c r="WRW68" s="29"/>
      <c r="WRX68" s="29"/>
      <c r="WRY68" s="29"/>
      <c r="WRZ68" s="29"/>
      <c r="WSA68" s="29"/>
      <c r="WSB68" s="29"/>
      <c r="WSC68" s="29"/>
      <c r="WSD68" s="29"/>
      <c r="WSE68" s="29"/>
      <c r="WSF68" s="29"/>
      <c r="WSG68" s="29"/>
      <c r="WSH68" s="29"/>
      <c r="WSI68" s="29"/>
      <c r="WSJ68" s="29"/>
      <c r="WSK68" s="29"/>
      <c r="WSL68" s="29"/>
      <c r="WSM68" s="29"/>
      <c r="WSN68" s="29"/>
      <c r="WSO68" s="29"/>
      <c r="WSP68" s="29"/>
      <c r="WSQ68" s="29"/>
      <c r="WSR68" s="29"/>
      <c r="WSS68" s="29"/>
      <c r="WST68" s="29"/>
      <c r="WSU68" s="29"/>
      <c r="WSV68" s="29"/>
      <c r="WSW68" s="29"/>
      <c r="WSX68" s="29"/>
      <c r="WSY68" s="29"/>
      <c r="WSZ68" s="29"/>
      <c r="WTA68" s="29"/>
      <c r="WTB68" s="29"/>
      <c r="WTC68" s="29"/>
      <c r="WTD68" s="29"/>
      <c r="WTE68" s="29"/>
      <c r="WTF68" s="29"/>
      <c r="WTG68" s="29"/>
      <c r="WTH68" s="29"/>
      <c r="WTI68" s="29"/>
      <c r="WTJ68" s="29"/>
      <c r="WTK68" s="29"/>
      <c r="WTL68" s="29"/>
      <c r="WTM68" s="29"/>
      <c r="WTN68" s="29"/>
      <c r="WTO68" s="29"/>
      <c r="WTP68" s="29"/>
      <c r="WTQ68" s="29"/>
      <c r="WTR68" s="29"/>
      <c r="WTS68" s="29"/>
      <c r="WTT68" s="29"/>
      <c r="WTU68" s="29"/>
      <c r="WTV68" s="29"/>
      <c r="WTW68" s="29"/>
      <c r="WTX68" s="29"/>
      <c r="WTY68" s="29"/>
      <c r="WTZ68" s="29"/>
      <c r="WUA68" s="29"/>
      <c r="WUB68" s="29"/>
      <c r="WUC68" s="29"/>
      <c r="WUD68" s="29"/>
      <c r="WUE68" s="29"/>
      <c r="WUF68" s="29"/>
      <c r="WUG68" s="29"/>
      <c r="WUH68" s="29"/>
      <c r="WUI68" s="29"/>
      <c r="WUJ68" s="29"/>
      <c r="WUK68" s="29"/>
      <c r="WUL68" s="29"/>
      <c r="WUM68" s="29"/>
      <c r="WUN68" s="29"/>
      <c r="WUO68" s="29"/>
      <c r="WUP68" s="29"/>
      <c r="WUQ68" s="29"/>
      <c r="WUR68" s="29"/>
      <c r="WUS68" s="29"/>
      <c r="WUT68" s="29"/>
      <c r="WUU68" s="29"/>
      <c r="WUV68" s="29"/>
      <c r="WUW68" s="29"/>
      <c r="WUX68" s="29"/>
      <c r="WUY68" s="29"/>
      <c r="WUZ68" s="29"/>
      <c r="WVA68" s="29"/>
      <c r="WVB68" s="29"/>
      <c r="WVC68" s="29"/>
      <c r="WVD68" s="29"/>
      <c r="WVE68" s="29"/>
      <c r="WVF68" s="29"/>
      <c r="WVG68" s="29"/>
      <c r="WVH68" s="29"/>
      <c r="WVI68" s="29"/>
      <c r="WVJ68" s="29"/>
      <c r="WVK68" s="29"/>
      <c r="WVL68" s="29"/>
      <c r="WVM68" s="29"/>
      <c r="WVN68" s="29"/>
      <c r="WVO68" s="29"/>
      <c r="WVP68" s="29"/>
      <c r="WVQ68" s="29"/>
      <c r="WVR68" s="29"/>
      <c r="WVS68" s="29"/>
      <c r="WVT68" s="29"/>
      <c r="WVU68" s="29"/>
      <c r="WVV68" s="29"/>
      <c r="WVW68" s="29"/>
      <c r="WVX68" s="29"/>
      <c r="WVY68" s="29"/>
      <c r="WVZ68" s="29"/>
      <c r="WWA68" s="29"/>
      <c r="WWB68" s="29"/>
      <c r="WWC68" s="29"/>
      <c r="WWD68" s="29"/>
      <c r="WWE68" s="29"/>
      <c r="WWF68" s="29"/>
      <c r="WWG68" s="29"/>
      <c r="WWH68" s="29"/>
      <c r="WWI68" s="29"/>
      <c r="WWJ68" s="29"/>
      <c r="WWK68" s="29"/>
      <c r="WWL68" s="29"/>
      <c r="WWM68" s="29"/>
      <c r="WWN68" s="29"/>
      <c r="WWO68" s="29"/>
      <c r="WWP68" s="29"/>
      <c r="WWQ68" s="29"/>
      <c r="WWR68" s="29"/>
      <c r="WWS68" s="29"/>
      <c r="WWT68" s="29"/>
      <c r="WWU68" s="29"/>
      <c r="WWV68" s="29"/>
      <c r="WWW68" s="29"/>
      <c r="WWX68" s="29"/>
      <c r="WWY68" s="29"/>
      <c r="WWZ68" s="29"/>
      <c r="WXA68" s="29"/>
      <c r="WXB68" s="29"/>
      <c r="WXC68" s="29"/>
      <c r="WXD68" s="29"/>
      <c r="WXE68" s="29"/>
      <c r="WXF68" s="29"/>
      <c r="WXG68" s="29"/>
      <c r="WXH68" s="29"/>
      <c r="WXI68" s="29"/>
      <c r="WXJ68" s="29"/>
      <c r="WXK68" s="29"/>
      <c r="WXL68" s="29"/>
      <c r="WXM68" s="29"/>
      <c r="WXN68" s="29"/>
      <c r="WXO68" s="29"/>
      <c r="WXP68" s="29"/>
      <c r="WXQ68" s="29"/>
      <c r="WXR68" s="29"/>
      <c r="WXS68" s="29"/>
      <c r="WXT68" s="29"/>
      <c r="WXU68" s="29"/>
      <c r="WXV68" s="29"/>
      <c r="WXW68" s="29"/>
      <c r="WXX68" s="29"/>
      <c r="WXY68" s="29"/>
      <c r="WXZ68" s="29"/>
      <c r="WYA68" s="29"/>
      <c r="WYB68" s="29"/>
      <c r="WYC68" s="29"/>
      <c r="WYD68" s="29"/>
      <c r="WYE68" s="29"/>
      <c r="WYF68" s="29"/>
      <c r="WYG68" s="29"/>
      <c r="WYH68" s="29"/>
      <c r="WYI68" s="29"/>
      <c r="WYJ68" s="29"/>
      <c r="WYK68" s="29"/>
      <c r="WYL68" s="29"/>
      <c r="WYM68" s="29"/>
      <c r="WYN68" s="29"/>
      <c r="WYO68" s="29"/>
      <c r="WYP68" s="29"/>
      <c r="WYQ68" s="29"/>
      <c r="WYR68" s="29"/>
      <c r="WYS68" s="29"/>
      <c r="WYT68" s="29"/>
      <c r="WYU68" s="29"/>
      <c r="WYV68" s="29"/>
      <c r="WYW68" s="29"/>
      <c r="WYX68" s="29"/>
      <c r="WYY68" s="29"/>
      <c r="WYZ68" s="29"/>
      <c r="WZA68" s="29"/>
      <c r="WZB68" s="29"/>
      <c r="WZC68" s="29"/>
      <c r="WZD68" s="29"/>
      <c r="WZE68" s="29"/>
      <c r="WZF68" s="29"/>
      <c r="WZG68" s="29"/>
      <c r="WZH68" s="29"/>
      <c r="WZI68" s="29"/>
      <c r="WZJ68" s="29"/>
      <c r="WZK68" s="29"/>
      <c r="WZL68" s="29"/>
      <c r="WZM68" s="29"/>
      <c r="WZN68" s="29"/>
      <c r="WZO68" s="29"/>
      <c r="WZP68" s="29"/>
      <c r="WZQ68" s="29"/>
      <c r="WZR68" s="29"/>
      <c r="WZS68" s="29"/>
      <c r="WZT68" s="29"/>
      <c r="WZU68" s="29"/>
      <c r="WZV68" s="29"/>
      <c r="WZW68" s="29"/>
      <c r="WZX68" s="29"/>
      <c r="WZY68" s="29"/>
      <c r="WZZ68" s="29"/>
      <c r="XAA68" s="29"/>
      <c r="XAB68" s="29"/>
      <c r="XAC68" s="29"/>
      <c r="XAD68" s="29"/>
      <c r="XAE68" s="29"/>
      <c r="XAF68" s="29"/>
      <c r="XAG68" s="29"/>
      <c r="XAH68" s="29"/>
      <c r="XAI68" s="29"/>
      <c r="XAJ68" s="29"/>
      <c r="XAK68" s="29"/>
      <c r="XAL68" s="29"/>
      <c r="XAM68" s="29"/>
      <c r="XAN68" s="29"/>
      <c r="XAO68" s="29"/>
      <c r="XAP68" s="29"/>
      <c r="XAQ68" s="29"/>
      <c r="XAR68" s="29"/>
      <c r="XAS68" s="29"/>
      <c r="XAT68" s="29"/>
      <c r="XAU68" s="29"/>
      <c r="XAV68" s="29"/>
      <c r="XAW68" s="29"/>
      <c r="XAX68" s="29"/>
      <c r="XAY68" s="29"/>
      <c r="XAZ68" s="29"/>
      <c r="XBA68" s="29"/>
      <c r="XBB68" s="29"/>
      <c r="XBC68" s="29"/>
      <c r="XBD68" s="29"/>
      <c r="XBE68" s="29"/>
      <c r="XBF68" s="29"/>
      <c r="XBG68" s="29"/>
      <c r="XBH68" s="29"/>
      <c r="XBI68" s="29"/>
      <c r="XBJ68" s="29"/>
      <c r="XBK68" s="29"/>
      <c r="XBL68" s="29"/>
      <c r="XBM68" s="29"/>
      <c r="XBN68" s="29"/>
      <c r="XBO68" s="29"/>
      <c r="XBP68" s="29"/>
      <c r="XBQ68" s="29"/>
      <c r="XBR68" s="29"/>
      <c r="XBS68" s="29"/>
      <c r="XBT68" s="29"/>
      <c r="XBU68" s="29"/>
      <c r="XBV68" s="29"/>
      <c r="XBW68" s="29"/>
      <c r="XBX68" s="29"/>
      <c r="XBY68" s="29"/>
      <c r="XBZ68" s="29"/>
      <c r="XCA68" s="29"/>
      <c r="XCB68" s="29"/>
      <c r="XCC68" s="29"/>
      <c r="XCD68" s="29"/>
      <c r="XCE68" s="29"/>
      <c r="XCF68" s="29"/>
      <c r="XCG68" s="29"/>
      <c r="XCH68" s="29"/>
      <c r="XCI68" s="29"/>
      <c r="XCJ68" s="29"/>
      <c r="XCK68" s="29"/>
      <c r="XCL68" s="29"/>
      <c r="XCM68" s="29"/>
      <c r="XCN68" s="29"/>
      <c r="XCO68" s="29"/>
      <c r="XCP68" s="29"/>
      <c r="XCQ68" s="29"/>
      <c r="XCR68" s="29"/>
      <c r="XCS68" s="29"/>
      <c r="XCT68" s="29"/>
      <c r="XCU68" s="29"/>
      <c r="XCV68" s="29"/>
      <c r="XCW68" s="29"/>
      <c r="XCX68" s="29"/>
      <c r="XCY68" s="29"/>
      <c r="XCZ68" s="29"/>
      <c r="XDA68" s="29"/>
      <c r="XDB68" s="29"/>
      <c r="XDC68" s="29"/>
      <c r="XDD68" s="29"/>
      <c r="XDE68" s="29"/>
      <c r="XDF68" s="29"/>
      <c r="XDG68" s="29"/>
      <c r="XDH68" s="29"/>
      <c r="XDI68" s="29"/>
      <c r="XDJ68" s="29"/>
      <c r="XDK68" s="29"/>
      <c r="XDL68" s="29"/>
      <c r="XDM68" s="29"/>
      <c r="XDN68" s="29"/>
      <c r="XDO68" s="29"/>
      <c r="XDP68" s="29"/>
      <c r="XDQ68" s="29"/>
      <c r="XDR68" s="29"/>
      <c r="XDS68" s="29"/>
      <c r="XDT68" s="29"/>
      <c r="XDU68" s="29"/>
      <c r="XDV68" s="29"/>
      <c r="XDW68" s="29"/>
      <c r="XDX68" s="29"/>
      <c r="XDY68" s="29"/>
      <c r="XDZ68" s="29"/>
      <c r="XEA68" s="29"/>
      <c r="XEB68" s="29"/>
      <c r="XEC68" s="29"/>
      <c r="XED68" s="29"/>
      <c r="XEE68" s="29"/>
      <c r="XEF68" s="29"/>
      <c r="XEG68" s="29"/>
      <c r="XEH68" s="29"/>
      <c r="XEI68" s="29"/>
      <c r="XEJ68" s="29"/>
      <c r="XEK68" s="29"/>
      <c r="XEL68" s="29"/>
      <c r="XEM68" s="29"/>
      <c r="XEN68" s="29"/>
      <c r="XEO68" s="29"/>
      <c r="XEP68" s="29"/>
      <c r="XEQ68" s="29"/>
      <c r="XER68" s="29"/>
      <c r="XES68" s="29"/>
      <c r="XET68" s="29"/>
      <c r="XEU68" s="29"/>
      <c r="XEV68" s="29"/>
      <c r="XEW68" s="29"/>
      <c r="XEX68" s="29"/>
      <c r="XEY68" s="29"/>
      <c r="XEZ68" s="29"/>
      <c r="XFA68" s="29"/>
      <c r="XFB68" s="29"/>
      <c r="XFC68" s="29"/>
      <c r="XFD68" s="29"/>
    </row>
    <row r="69" spans="1:16384" x14ac:dyDescent="0.2">
      <c r="A69" s="239" t="s">
        <v>372</v>
      </c>
      <c r="B69" s="239"/>
      <c r="C69" s="239"/>
    </row>
  </sheetData>
  <mergeCells count="8">
    <mergeCell ref="A66:C66"/>
    <mergeCell ref="A69:C69"/>
    <mergeCell ref="A67:C67"/>
    <mergeCell ref="A1:B1"/>
    <mergeCell ref="A3:C3"/>
    <mergeCell ref="A4:C4"/>
    <mergeCell ref="A5:B6"/>
    <mergeCell ref="C5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"/>
  <sheetViews>
    <sheetView showGridLines="0" zoomScale="115" zoomScaleNormal="115" workbookViewId="0">
      <selection activeCell="J10" sqref="J10"/>
    </sheetView>
  </sheetViews>
  <sheetFormatPr baseColWidth="10" defaultRowHeight="12" x14ac:dyDescent="0.2"/>
  <cols>
    <col min="1" max="1" width="4.28515625" style="27" customWidth="1"/>
    <col min="2" max="2" width="68.28515625" style="27" customWidth="1"/>
    <col min="3" max="3" width="23.42578125" style="27" customWidth="1"/>
    <col min="4" max="16384" width="11.42578125" style="27"/>
  </cols>
  <sheetData>
    <row r="1" spans="1:12" s="37" customFormat="1" ht="60" customHeight="1" x14ac:dyDescent="0.25">
      <c r="A1" s="241" t="s">
        <v>114</v>
      </c>
      <c r="B1" s="241"/>
      <c r="C1" s="124" t="s">
        <v>432</v>
      </c>
      <c r="D1" s="42"/>
      <c r="G1" s="41"/>
      <c r="H1" s="41"/>
      <c r="I1" s="41"/>
      <c r="J1" s="41"/>
      <c r="L1" s="40"/>
    </row>
    <row r="2" spans="1:12" s="37" customFormat="1" ht="27" customHeight="1" x14ac:dyDescent="0.25">
      <c r="A2" s="137"/>
      <c r="B2" s="137"/>
      <c r="C2" s="137"/>
      <c r="D2" s="137"/>
      <c r="E2" s="137"/>
      <c r="F2" s="137"/>
      <c r="G2" s="137"/>
      <c r="H2" s="39"/>
      <c r="I2" s="38"/>
      <c r="J2" s="38"/>
      <c r="K2" s="38"/>
      <c r="L2" s="38"/>
    </row>
    <row r="3" spans="1:12" s="36" customFormat="1" ht="18" customHeight="1" x14ac:dyDescent="0.25">
      <c r="A3" s="242" t="s">
        <v>144</v>
      </c>
      <c r="B3" s="242"/>
      <c r="C3" s="242"/>
    </row>
    <row r="4" spans="1:12" ht="47.25" customHeight="1" x14ac:dyDescent="0.2">
      <c r="A4" s="243" t="s">
        <v>434</v>
      </c>
      <c r="B4" s="244"/>
      <c r="C4" s="244"/>
    </row>
    <row r="5" spans="1:12" ht="14.25" customHeight="1" x14ac:dyDescent="0.2">
      <c r="A5" s="245" t="s">
        <v>143</v>
      </c>
      <c r="B5" s="245"/>
      <c r="C5" s="247" t="s">
        <v>435</v>
      </c>
    </row>
    <row r="6" spans="1:12" ht="14.25" customHeight="1" x14ac:dyDescent="0.2">
      <c r="A6" s="246"/>
      <c r="B6" s="246"/>
      <c r="C6" s="248"/>
      <c r="F6" s="32"/>
    </row>
    <row r="7" spans="1:12" ht="14.25" x14ac:dyDescent="0.2">
      <c r="A7" s="35"/>
      <c r="B7" s="34" t="s">
        <v>142</v>
      </c>
      <c r="C7" s="138">
        <f>+C8+C12+C16+C17+C22+C18+C19+C20+C21</f>
        <v>2689369470.7399998</v>
      </c>
      <c r="D7" s="33"/>
      <c r="E7" s="33"/>
      <c r="F7" s="33"/>
    </row>
    <row r="8" spans="1:12" ht="16.5" customHeight="1" x14ac:dyDescent="0.25">
      <c r="A8" s="139">
        <v>1</v>
      </c>
      <c r="B8" s="139" t="s">
        <v>141</v>
      </c>
      <c r="C8" s="140">
        <f>SUM(C9:C11)</f>
        <v>237833360.40000001</v>
      </c>
    </row>
    <row r="9" spans="1:12" ht="14.25" x14ac:dyDescent="0.2">
      <c r="A9" s="141"/>
      <c r="B9" s="142" t="s">
        <v>140</v>
      </c>
      <c r="C9" s="143">
        <v>29675412.399999999</v>
      </c>
    </row>
    <row r="10" spans="1:12" ht="14.25" x14ac:dyDescent="0.2">
      <c r="A10" s="141"/>
      <c r="B10" s="142" t="s">
        <v>436</v>
      </c>
      <c r="C10" s="143">
        <v>30208332</v>
      </c>
    </row>
    <row r="11" spans="1:12" ht="14.25" x14ac:dyDescent="0.2">
      <c r="A11" s="141"/>
      <c r="B11" s="142" t="s">
        <v>139</v>
      </c>
      <c r="C11" s="143">
        <v>177949616</v>
      </c>
    </row>
    <row r="12" spans="1:12" ht="14.25" x14ac:dyDescent="0.25">
      <c r="A12" s="139">
        <v>3</v>
      </c>
      <c r="B12" s="139" t="s">
        <v>138</v>
      </c>
      <c r="C12" s="140">
        <f>SUM(C13:C15)</f>
        <v>154688510</v>
      </c>
    </row>
    <row r="13" spans="1:12" ht="14.25" x14ac:dyDescent="0.2">
      <c r="A13" s="141"/>
      <c r="B13" s="142" t="s">
        <v>137</v>
      </c>
      <c r="C13" s="144">
        <v>28916097</v>
      </c>
      <c r="E13" s="32"/>
    </row>
    <row r="14" spans="1:12" ht="14.25" x14ac:dyDescent="0.2">
      <c r="A14" s="141"/>
      <c r="B14" s="142" t="s">
        <v>391</v>
      </c>
      <c r="C14" s="144">
        <v>9517477</v>
      </c>
      <c r="E14" s="32"/>
    </row>
    <row r="15" spans="1:12" ht="14.25" x14ac:dyDescent="0.2">
      <c r="A15" s="141"/>
      <c r="B15" s="142" t="s">
        <v>392</v>
      </c>
      <c r="C15" s="144">
        <v>116254936</v>
      </c>
      <c r="E15" s="32"/>
    </row>
    <row r="16" spans="1:12" ht="14.25" x14ac:dyDescent="0.25">
      <c r="A16" s="139">
        <v>22</v>
      </c>
      <c r="B16" s="139" t="s">
        <v>136</v>
      </c>
      <c r="C16" s="140">
        <v>180618183</v>
      </c>
    </row>
    <row r="17" spans="1:16384" ht="14.25" x14ac:dyDescent="0.25">
      <c r="A17" s="141">
        <v>40</v>
      </c>
      <c r="B17" s="141" t="s">
        <v>135</v>
      </c>
      <c r="C17" s="145">
        <v>342467001.45999998</v>
      </c>
    </row>
    <row r="18" spans="1:16384" ht="14.25" x14ac:dyDescent="0.25">
      <c r="A18" s="139">
        <v>41</v>
      </c>
      <c r="B18" s="139" t="s">
        <v>134</v>
      </c>
      <c r="C18" s="140">
        <v>13072127</v>
      </c>
    </row>
    <row r="19" spans="1:16384" ht="14.25" x14ac:dyDescent="0.25">
      <c r="A19" s="141">
        <v>42</v>
      </c>
      <c r="B19" s="141" t="s">
        <v>133</v>
      </c>
      <c r="C19" s="145">
        <v>609600</v>
      </c>
    </row>
    <row r="20" spans="1:16384" ht="14.25" x14ac:dyDescent="0.25">
      <c r="A20" s="139">
        <v>43</v>
      </c>
      <c r="B20" s="139" t="s">
        <v>132</v>
      </c>
      <c r="C20" s="140">
        <v>255358959.02000001</v>
      </c>
    </row>
    <row r="21" spans="1:16384" ht="28.5" x14ac:dyDescent="0.2">
      <c r="A21" s="148">
        <v>44</v>
      </c>
      <c r="B21" s="148" t="s">
        <v>393</v>
      </c>
      <c r="C21" s="149">
        <v>2016205.86</v>
      </c>
    </row>
    <row r="22" spans="1:16384" ht="14.25" x14ac:dyDescent="0.25">
      <c r="A22" s="150">
        <v>50</v>
      </c>
      <c r="B22" s="150" t="s">
        <v>131</v>
      </c>
      <c r="C22" s="151">
        <v>1502705524</v>
      </c>
    </row>
    <row r="23" spans="1:16384" x14ac:dyDescent="0.2">
      <c r="A23" s="238" t="s">
        <v>130</v>
      </c>
      <c r="B23" s="238"/>
      <c r="C23" s="238"/>
    </row>
    <row r="24" spans="1:16384" s="28" customFormat="1" ht="12" customHeight="1" x14ac:dyDescent="0.25">
      <c r="A24" s="31" t="s">
        <v>129</v>
      </c>
      <c r="B24" s="31"/>
      <c r="C24" s="31"/>
      <c r="D24" s="31"/>
      <c r="E24" s="31"/>
      <c r="F24" s="30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29"/>
      <c r="KK24" s="29"/>
      <c r="KL24" s="29"/>
      <c r="KM24" s="29"/>
      <c r="KN24" s="29"/>
      <c r="KO24" s="29"/>
      <c r="KP24" s="29"/>
      <c r="KQ24" s="29"/>
      <c r="KR24" s="29"/>
      <c r="KS24" s="29"/>
      <c r="KT24" s="29"/>
      <c r="KU24" s="29"/>
      <c r="KV24" s="29"/>
      <c r="KW24" s="29"/>
      <c r="KX24" s="29"/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29"/>
      <c r="LM24" s="29"/>
      <c r="LN24" s="29"/>
      <c r="LO24" s="29"/>
      <c r="LP24" s="29"/>
      <c r="LQ24" s="29"/>
      <c r="LR24" s="29"/>
      <c r="LS24" s="29"/>
      <c r="LT24" s="29"/>
      <c r="LU24" s="29"/>
      <c r="LV24" s="29"/>
      <c r="LW24" s="29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29"/>
      <c r="MI24" s="29"/>
      <c r="MJ24" s="29"/>
      <c r="MK24" s="29"/>
      <c r="ML24" s="29"/>
      <c r="MM24" s="29"/>
      <c r="MN24" s="29"/>
      <c r="MO24" s="29"/>
      <c r="MP24" s="29"/>
      <c r="MQ24" s="29"/>
      <c r="MR24" s="29"/>
      <c r="MS24" s="29"/>
      <c r="MT24" s="29"/>
      <c r="MU24" s="29"/>
      <c r="MV24" s="29"/>
      <c r="MW24" s="29"/>
      <c r="MX24" s="29"/>
      <c r="MY24" s="29"/>
      <c r="MZ24" s="29"/>
      <c r="NA24" s="29"/>
      <c r="NB24" s="29"/>
      <c r="NC24" s="29"/>
      <c r="ND24" s="29"/>
      <c r="NE24" s="29"/>
      <c r="NF24" s="29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29"/>
      <c r="OE24" s="29"/>
      <c r="OF24" s="29"/>
      <c r="OG24" s="29"/>
      <c r="OH24" s="29"/>
      <c r="OI24" s="29"/>
      <c r="OJ24" s="29"/>
      <c r="OK24" s="29"/>
      <c r="OL24" s="29"/>
      <c r="OM24" s="29"/>
      <c r="ON24" s="29"/>
      <c r="OO24" s="29"/>
      <c r="OP24" s="29"/>
      <c r="OQ24" s="29"/>
      <c r="OR24" s="29"/>
      <c r="OS24" s="29"/>
      <c r="OT24" s="29"/>
      <c r="OU24" s="29"/>
      <c r="OV24" s="29"/>
      <c r="OW24" s="29"/>
      <c r="OX24" s="29"/>
      <c r="OY24" s="29"/>
      <c r="OZ24" s="29"/>
      <c r="PA24" s="29"/>
      <c r="PB24" s="29"/>
      <c r="PC24" s="29"/>
      <c r="PD24" s="29"/>
      <c r="PE24" s="29"/>
      <c r="PF24" s="29"/>
      <c r="PG24" s="29"/>
      <c r="PH24" s="29"/>
      <c r="PI24" s="29"/>
      <c r="PJ24" s="29"/>
      <c r="PK24" s="29"/>
      <c r="PL24" s="29"/>
      <c r="PM24" s="29"/>
      <c r="PN24" s="29"/>
      <c r="PO24" s="29"/>
      <c r="PP24" s="29"/>
      <c r="PQ24" s="29"/>
      <c r="PR24" s="29"/>
      <c r="PS24" s="29"/>
      <c r="PT24" s="29"/>
      <c r="PU24" s="29"/>
      <c r="PV24" s="29"/>
      <c r="PW24" s="29"/>
      <c r="PX24" s="29"/>
      <c r="PY24" s="29"/>
      <c r="PZ24" s="29"/>
      <c r="QA24" s="29"/>
      <c r="QB24" s="29"/>
      <c r="QC24" s="29"/>
      <c r="QD24" s="29"/>
      <c r="QE24" s="29"/>
      <c r="QF24" s="29"/>
      <c r="QG24" s="29"/>
      <c r="QH24" s="29"/>
      <c r="QI24" s="29"/>
      <c r="QJ24" s="29"/>
      <c r="QK24" s="29"/>
      <c r="QL24" s="29"/>
      <c r="QM24" s="29"/>
      <c r="QN24" s="29"/>
      <c r="QO24" s="29"/>
      <c r="QP24" s="29"/>
      <c r="QQ24" s="29"/>
      <c r="QR24" s="29"/>
      <c r="QS24" s="29"/>
      <c r="QT24" s="29"/>
      <c r="QU24" s="29"/>
      <c r="QV24" s="29"/>
      <c r="QW24" s="29"/>
      <c r="QX24" s="29"/>
      <c r="QY24" s="29"/>
      <c r="QZ24" s="29"/>
      <c r="RA24" s="29"/>
      <c r="RB24" s="29"/>
      <c r="RC24" s="29"/>
      <c r="RD24" s="29"/>
      <c r="RE24" s="29"/>
      <c r="RF24" s="29"/>
      <c r="RG24" s="29"/>
      <c r="RH24" s="29"/>
      <c r="RI24" s="29"/>
      <c r="RJ24" s="29"/>
      <c r="RK24" s="29"/>
      <c r="RL24" s="29"/>
      <c r="RM24" s="29"/>
      <c r="RN24" s="29"/>
      <c r="RO24" s="29"/>
      <c r="RP24" s="29"/>
      <c r="RQ24" s="29"/>
      <c r="RR24" s="29"/>
      <c r="RS24" s="29"/>
      <c r="RT24" s="29"/>
      <c r="RU24" s="29"/>
      <c r="RV24" s="29"/>
      <c r="RW24" s="29"/>
      <c r="RX24" s="29"/>
      <c r="RY24" s="29"/>
      <c r="RZ24" s="29"/>
      <c r="SA24" s="29"/>
      <c r="SB24" s="29"/>
      <c r="SC24" s="29"/>
      <c r="SD24" s="29"/>
      <c r="SE24" s="29"/>
      <c r="SF24" s="29"/>
      <c r="SG24" s="29"/>
      <c r="SH24" s="29"/>
      <c r="SI24" s="29"/>
      <c r="SJ24" s="29"/>
      <c r="SK24" s="29"/>
      <c r="SL24" s="29"/>
      <c r="SM24" s="29"/>
      <c r="SN24" s="29"/>
      <c r="SO24" s="29"/>
      <c r="SP24" s="29"/>
      <c r="SQ24" s="29"/>
      <c r="SR24" s="29"/>
      <c r="SS24" s="29"/>
      <c r="ST24" s="29"/>
      <c r="SU24" s="29"/>
      <c r="SV24" s="29"/>
      <c r="SW24" s="29"/>
      <c r="SX24" s="29"/>
      <c r="SY24" s="29"/>
      <c r="SZ24" s="29"/>
      <c r="TA24" s="29"/>
      <c r="TB24" s="29"/>
      <c r="TC24" s="29"/>
      <c r="TD24" s="29"/>
      <c r="TE24" s="29"/>
      <c r="TF24" s="29"/>
      <c r="TG24" s="29"/>
      <c r="TH24" s="29"/>
      <c r="TI24" s="29"/>
      <c r="TJ24" s="29"/>
      <c r="TK24" s="29"/>
      <c r="TL24" s="29"/>
      <c r="TM24" s="29"/>
      <c r="TN24" s="29"/>
      <c r="TO24" s="29"/>
      <c r="TP24" s="29"/>
      <c r="TQ24" s="29"/>
      <c r="TR24" s="29"/>
      <c r="TS24" s="29"/>
      <c r="TT24" s="29"/>
      <c r="TU24" s="29"/>
      <c r="TV24" s="29"/>
      <c r="TW24" s="29"/>
      <c r="TX24" s="29"/>
      <c r="TY24" s="29"/>
      <c r="TZ24" s="29"/>
      <c r="UA24" s="29"/>
      <c r="UB24" s="29"/>
      <c r="UC24" s="29"/>
      <c r="UD24" s="29"/>
      <c r="UE24" s="29"/>
      <c r="UF24" s="29"/>
      <c r="UG24" s="29"/>
      <c r="UH24" s="29"/>
      <c r="UI24" s="29"/>
      <c r="UJ24" s="29"/>
      <c r="UK24" s="29"/>
      <c r="UL24" s="29"/>
      <c r="UM24" s="29"/>
      <c r="UN24" s="29"/>
      <c r="UO24" s="29"/>
      <c r="UP24" s="29"/>
      <c r="UQ24" s="29"/>
      <c r="UR24" s="29"/>
      <c r="US24" s="29"/>
      <c r="UT24" s="29"/>
      <c r="UU24" s="29"/>
      <c r="UV24" s="29"/>
      <c r="UW24" s="29"/>
      <c r="UX24" s="29"/>
      <c r="UY24" s="29"/>
      <c r="UZ24" s="29"/>
      <c r="VA24" s="29"/>
      <c r="VB24" s="29"/>
      <c r="VC24" s="29"/>
      <c r="VD24" s="29"/>
      <c r="VE24" s="29"/>
      <c r="VF24" s="29"/>
      <c r="VG24" s="29"/>
      <c r="VH24" s="29"/>
      <c r="VI24" s="29"/>
      <c r="VJ24" s="29"/>
      <c r="VK24" s="29"/>
      <c r="VL24" s="29"/>
      <c r="VM24" s="29"/>
      <c r="VN24" s="29"/>
      <c r="VO24" s="29"/>
      <c r="VP24" s="29"/>
      <c r="VQ24" s="29"/>
      <c r="VR24" s="29"/>
      <c r="VS24" s="29"/>
      <c r="VT24" s="29"/>
      <c r="VU24" s="29"/>
      <c r="VV24" s="29"/>
      <c r="VW24" s="29"/>
      <c r="VX24" s="29"/>
      <c r="VY24" s="29"/>
      <c r="VZ24" s="29"/>
      <c r="WA24" s="29"/>
      <c r="WB24" s="29"/>
      <c r="WC24" s="29"/>
      <c r="WD24" s="29"/>
      <c r="WE24" s="29"/>
      <c r="WF24" s="29"/>
      <c r="WG24" s="29"/>
      <c r="WH24" s="29"/>
      <c r="WI24" s="29"/>
      <c r="WJ24" s="29"/>
      <c r="WK24" s="29"/>
      <c r="WL24" s="29"/>
      <c r="WM24" s="29"/>
      <c r="WN24" s="29"/>
      <c r="WO24" s="29"/>
      <c r="WP24" s="29"/>
      <c r="WQ24" s="29"/>
      <c r="WR24" s="29"/>
      <c r="WS24" s="29"/>
      <c r="WT24" s="29"/>
      <c r="WU24" s="29"/>
      <c r="WV24" s="29"/>
      <c r="WW24" s="29"/>
      <c r="WX24" s="29"/>
      <c r="WY24" s="29"/>
      <c r="WZ24" s="29"/>
      <c r="XA24" s="29"/>
      <c r="XB24" s="29"/>
      <c r="XC24" s="29"/>
      <c r="XD24" s="29"/>
      <c r="XE24" s="29"/>
      <c r="XF24" s="29"/>
      <c r="XG24" s="29"/>
      <c r="XH24" s="29"/>
      <c r="XI24" s="29"/>
      <c r="XJ24" s="29"/>
      <c r="XK24" s="29"/>
      <c r="XL24" s="29"/>
      <c r="XM24" s="29"/>
      <c r="XN24" s="29"/>
      <c r="XO24" s="29"/>
      <c r="XP24" s="29"/>
      <c r="XQ24" s="29"/>
      <c r="XR24" s="29"/>
      <c r="XS24" s="29"/>
      <c r="XT24" s="29"/>
      <c r="XU24" s="29"/>
      <c r="XV24" s="29"/>
      <c r="XW24" s="29"/>
      <c r="XX24" s="29"/>
      <c r="XY24" s="29"/>
      <c r="XZ24" s="29"/>
      <c r="YA24" s="29"/>
      <c r="YB24" s="29"/>
      <c r="YC24" s="29"/>
      <c r="YD24" s="29"/>
      <c r="YE24" s="29"/>
      <c r="YF24" s="29"/>
      <c r="YG24" s="29"/>
      <c r="YH24" s="29"/>
      <c r="YI24" s="29"/>
      <c r="YJ24" s="29"/>
      <c r="YK24" s="29"/>
      <c r="YL24" s="29"/>
      <c r="YM24" s="29"/>
      <c r="YN24" s="29"/>
      <c r="YO24" s="29"/>
      <c r="YP24" s="29"/>
      <c r="YQ24" s="29"/>
      <c r="YR24" s="29"/>
      <c r="YS24" s="29"/>
      <c r="YT24" s="29"/>
      <c r="YU24" s="29"/>
      <c r="YV24" s="29"/>
      <c r="YW24" s="29"/>
      <c r="YX24" s="29"/>
      <c r="YY24" s="29"/>
      <c r="YZ24" s="29"/>
      <c r="ZA24" s="29"/>
      <c r="ZB24" s="29"/>
      <c r="ZC24" s="29"/>
      <c r="ZD24" s="29"/>
      <c r="ZE24" s="29"/>
      <c r="ZF24" s="29"/>
      <c r="ZG24" s="29"/>
      <c r="ZH24" s="29"/>
      <c r="ZI24" s="29"/>
      <c r="ZJ24" s="29"/>
      <c r="ZK24" s="29"/>
      <c r="ZL24" s="29"/>
      <c r="ZM24" s="29"/>
      <c r="ZN24" s="29"/>
      <c r="ZO24" s="29"/>
      <c r="ZP24" s="29"/>
      <c r="ZQ24" s="29"/>
      <c r="ZR24" s="29"/>
      <c r="ZS24" s="29"/>
      <c r="ZT24" s="29"/>
      <c r="ZU24" s="29"/>
      <c r="ZV24" s="29"/>
      <c r="ZW24" s="29"/>
      <c r="ZX24" s="29"/>
      <c r="ZY24" s="29"/>
      <c r="ZZ24" s="29"/>
      <c r="AAA24" s="29"/>
      <c r="AAB24" s="29"/>
      <c r="AAC24" s="29"/>
      <c r="AAD24" s="29"/>
      <c r="AAE24" s="29"/>
      <c r="AAF24" s="29"/>
      <c r="AAG24" s="29"/>
      <c r="AAH24" s="29"/>
      <c r="AAI24" s="29"/>
      <c r="AAJ24" s="29"/>
      <c r="AAK24" s="29"/>
      <c r="AAL24" s="29"/>
      <c r="AAM24" s="29"/>
      <c r="AAN24" s="29"/>
      <c r="AAO24" s="29"/>
      <c r="AAP24" s="29"/>
      <c r="AAQ24" s="29"/>
      <c r="AAR24" s="29"/>
      <c r="AAS24" s="29"/>
      <c r="AAT24" s="29"/>
      <c r="AAU24" s="29"/>
      <c r="AAV24" s="29"/>
      <c r="AAW24" s="29"/>
      <c r="AAX24" s="29"/>
      <c r="AAY24" s="29"/>
      <c r="AAZ24" s="29"/>
      <c r="ABA24" s="29"/>
      <c r="ABB24" s="29"/>
      <c r="ABC24" s="29"/>
      <c r="ABD24" s="29"/>
      <c r="ABE24" s="29"/>
      <c r="ABF24" s="29"/>
      <c r="ABG24" s="29"/>
      <c r="ABH24" s="29"/>
      <c r="ABI24" s="29"/>
      <c r="ABJ24" s="29"/>
      <c r="ABK24" s="29"/>
      <c r="ABL24" s="29"/>
      <c r="ABM24" s="29"/>
      <c r="ABN24" s="29"/>
      <c r="ABO24" s="29"/>
      <c r="ABP24" s="29"/>
      <c r="ABQ24" s="29"/>
      <c r="ABR24" s="29"/>
      <c r="ABS24" s="29"/>
      <c r="ABT24" s="29"/>
      <c r="ABU24" s="29"/>
      <c r="ABV24" s="29"/>
      <c r="ABW24" s="29"/>
      <c r="ABX24" s="29"/>
      <c r="ABY24" s="29"/>
      <c r="ABZ24" s="29"/>
      <c r="ACA24" s="29"/>
      <c r="ACB24" s="29"/>
      <c r="ACC24" s="29"/>
      <c r="ACD24" s="29"/>
      <c r="ACE24" s="29"/>
      <c r="ACF24" s="29"/>
      <c r="ACG24" s="29"/>
      <c r="ACH24" s="29"/>
      <c r="ACI24" s="29"/>
      <c r="ACJ24" s="29"/>
      <c r="ACK24" s="29"/>
      <c r="ACL24" s="29"/>
      <c r="ACM24" s="29"/>
      <c r="ACN24" s="29"/>
      <c r="ACO24" s="29"/>
      <c r="ACP24" s="29"/>
      <c r="ACQ24" s="29"/>
      <c r="ACR24" s="29"/>
      <c r="ACS24" s="29"/>
      <c r="ACT24" s="29"/>
      <c r="ACU24" s="29"/>
      <c r="ACV24" s="29"/>
      <c r="ACW24" s="29"/>
      <c r="ACX24" s="29"/>
      <c r="ACY24" s="29"/>
      <c r="ACZ24" s="29"/>
      <c r="ADA24" s="29"/>
      <c r="ADB24" s="29"/>
      <c r="ADC24" s="29"/>
      <c r="ADD24" s="29"/>
      <c r="ADE24" s="29"/>
      <c r="ADF24" s="29"/>
      <c r="ADG24" s="29"/>
      <c r="ADH24" s="29"/>
      <c r="ADI24" s="29"/>
      <c r="ADJ24" s="29"/>
      <c r="ADK24" s="29"/>
      <c r="ADL24" s="29"/>
      <c r="ADM24" s="29"/>
      <c r="ADN24" s="29"/>
      <c r="ADO24" s="29"/>
      <c r="ADP24" s="29"/>
      <c r="ADQ24" s="29"/>
      <c r="ADR24" s="29"/>
      <c r="ADS24" s="29"/>
      <c r="ADT24" s="29"/>
      <c r="ADU24" s="29"/>
      <c r="ADV24" s="29"/>
      <c r="ADW24" s="29"/>
      <c r="ADX24" s="29"/>
      <c r="ADY24" s="29"/>
      <c r="ADZ24" s="29"/>
      <c r="AEA24" s="29"/>
      <c r="AEB24" s="29"/>
      <c r="AEC24" s="29"/>
      <c r="AED24" s="29"/>
      <c r="AEE24" s="29"/>
      <c r="AEF24" s="29"/>
      <c r="AEG24" s="29"/>
      <c r="AEH24" s="29"/>
      <c r="AEI24" s="29"/>
      <c r="AEJ24" s="29"/>
      <c r="AEK24" s="29"/>
      <c r="AEL24" s="29"/>
      <c r="AEM24" s="29"/>
      <c r="AEN24" s="29"/>
      <c r="AEO24" s="29"/>
      <c r="AEP24" s="29"/>
      <c r="AEQ24" s="29"/>
      <c r="AER24" s="29"/>
      <c r="AES24" s="29"/>
      <c r="AET24" s="29"/>
      <c r="AEU24" s="29"/>
      <c r="AEV24" s="29"/>
      <c r="AEW24" s="29"/>
      <c r="AEX24" s="29"/>
      <c r="AEY24" s="29"/>
      <c r="AEZ24" s="29"/>
      <c r="AFA24" s="29"/>
      <c r="AFB24" s="29"/>
      <c r="AFC24" s="29"/>
      <c r="AFD24" s="29"/>
      <c r="AFE24" s="29"/>
      <c r="AFF24" s="29"/>
      <c r="AFG24" s="29"/>
      <c r="AFH24" s="29"/>
      <c r="AFI24" s="29"/>
      <c r="AFJ24" s="29"/>
      <c r="AFK24" s="29"/>
      <c r="AFL24" s="29"/>
      <c r="AFM24" s="29"/>
      <c r="AFN24" s="29"/>
      <c r="AFO24" s="29"/>
      <c r="AFP24" s="29"/>
      <c r="AFQ24" s="29"/>
      <c r="AFR24" s="29"/>
      <c r="AFS24" s="29"/>
      <c r="AFT24" s="29"/>
      <c r="AFU24" s="29"/>
      <c r="AFV24" s="29"/>
      <c r="AFW24" s="29"/>
      <c r="AFX24" s="29"/>
      <c r="AFY24" s="29"/>
      <c r="AFZ24" s="29"/>
      <c r="AGA24" s="29"/>
      <c r="AGB24" s="29"/>
      <c r="AGC24" s="29"/>
      <c r="AGD24" s="29"/>
      <c r="AGE24" s="29"/>
      <c r="AGF24" s="29"/>
      <c r="AGG24" s="29"/>
      <c r="AGH24" s="29"/>
      <c r="AGI24" s="29"/>
      <c r="AGJ24" s="29"/>
      <c r="AGK24" s="29"/>
      <c r="AGL24" s="29"/>
      <c r="AGM24" s="29"/>
      <c r="AGN24" s="29"/>
      <c r="AGO24" s="29"/>
      <c r="AGP24" s="29"/>
      <c r="AGQ24" s="29"/>
      <c r="AGR24" s="29"/>
      <c r="AGS24" s="29"/>
      <c r="AGT24" s="29"/>
      <c r="AGU24" s="29"/>
      <c r="AGV24" s="29"/>
      <c r="AGW24" s="29"/>
      <c r="AGX24" s="29"/>
      <c r="AGY24" s="29"/>
      <c r="AGZ24" s="29"/>
      <c r="AHA24" s="29"/>
      <c r="AHB24" s="29"/>
      <c r="AHC24" s="29"/>
      <c r="AHD24" s="29"/>
      <c r="AHE24" s="29"/>
      <c r="AHF24" s="29"/>
      <c r="AHG24" s="29"/>
      <c r="AHH24" s="29"/>
      <c r="AHI24" s="29"/>
      <c r="AHJ24" s="29"/>
      <c r="AHK24" s="29"/>
      <c r="AHL24" s="29"/>
      <c r="AHM24" s="29"/>
      <c r="AHN24" s="29"/>
      <c r="AHO24" s="29"/>
      <c r="AHP24" s="29"/>
      <c r="AHQ24" s="29"/>
      <c r="AHR24" s="29"/>
      <c r="AHS24" s="29"/>
      <c r="AHT24" s="29"/>
      <c r="AHU24" s="29"/>
      <c r="AHV24" s="29"/>
      <c r="AHW24" s="29"/>
      <c r="AHX24" s="29"/>
      <c r="AHY24" s="29"/>
      <c r="AHZ24" s="29"/>
      <c r="AIA24" s="29"/>
      <c r="AIB24" s="29"/>
      <c r="AIC24" s="29"/>
      <c r="AID24" s="29"/>
      <c r="AIE24" s="29"/>
      <c r="AIF24" s="29"/>
      <c r="AIG24" s="29"/>
      <c r="AIH24" s="29"/>
      <c r="AII24" s="29"/>
      <c r="AIJ24" s="29"/>
      <c r="AIK24" s="29"/>
      <c r="AIL24" s="29"/>
      <c r="AIM24" s="29"/>
      <c r="AIN24" s="29"/>
      <c r="AIO24" s="29"/>
      <c r="AIP24" s="29"/>
      <c r="AIQ24" s="29"/>
      <c r="AIR24" s="29"/>
      <c r="AIS24" s="29"/>
      <c r="AIT24" s="29"/>
      <c r="AIU24" s="29"/>
      <c r="AIV24" s="29"/>
      <c r="AIW24" s="29"/>
      <c r="AIX24" s="29"/>
      <c r="AIY24" s="29"/>
      <c r="AIZ24" s="29"/>
      <c r="AJA24" s="29"/>
      <c r="AJB24" s="29"/>
      <c r="AJC24" s="29"/>
      <c r="AJD24" s="29"/>
      <c r="AJE24" s="29"/>
      <c r="AJF24" s="29"/>
      <c r="AJG24" s="29"/>
      <c r="AJH24" s="29"/>
      <c r="AJI24" s="29"/>
      <c r="AJJ24" s="29"/>
      <c r="AJK24" s="29"/>
      <c r="AJL24" s="29"/>
      <c r="AJM24" s="29"/>
      <c r="AJN24" s="29"/>
      <c r="AJO24" s="29"/>
      <c r="AJP24" s="29"/>
      <c r="AJQ24" s="29"/>
      <c r="AJR24" s="29"/>
      <c r="AJS24" s="29"/>
      <c r="AJT24" s="29"/>
      <c r="AJU24" s="29"/>
      <c r="AJV24" s="29"/>
      <c r="AJW24" s="29"/>
      <c r="AJX24" s="29"/>
      <c r="AJY24" s="29"/>
      <c r="AJZ24" s="29"/>
      <c r="AKA24" s="29"/>
      <c r="AKB24" s="29"/>
      <c r="AKC24" s="29"/>
      <c r="AKD24" s="29"/>
      <c r="AKE24" s="29"/>
      <c r="AKF24" s="29"/>
      <c r="AKG24" s="29"/>
      <c r="AKH24" s="29"/>
      <c r="AKI24" s="29"/>
      <c r="AKJ24" s="29"/>
      <c r="AKK24" s="29"/>
      <c r="AKL24" s="29"/>
      <c r="AKM24" s="29"/>
      <c r="AKN24" s="29"/>
      <c r="AKO24" s="29"/>
      <c r="AKP24" s="29"/>
      <c r="AKQ24" s="29"/>
      <c r="AKR24" s="29"/>
      <c r="AKS24" s="29"/>
      <c r="AKT24" s="29"/>
      <c r="AKU24" s="29"/>
      <c r="AKV24" s="29"/>
      <c r="AKW24" s="29"/>
      <c r="AKX24" s="29"/>
      <c r="AKY24" s="29"/>
      <c r="AKZ24" s="29"/>
      <c r="ALA24" s="29"/>
      <c r="ALB24" s="29"/>
      <c r="ALC24" s="29"/>
      <c r="ALD24" s="29"/>
      <c r="ALE24" s="29"/>
      <c r="ALF24" s="29"/>
      <c r="ALG24" s="29"/>
      <c r="ALH24" s="29"/>
      <c r="ALI24" s="29"/>
      <c r="ALJ24" s="29"/>
      <c r="ALK24" s="29"/>
      <c r="ALL24" s="29"/>
      <c r="ALM24" s="29"/>
      <c r="ALN24" s="29"/>
      <c r="ALO24" s="29"/>
      <c r="ALP24" s="29"/>
      <c r="ALQ24" s="29"/>
      <c r="ALR24" s="29"/>
      <c r="ALS24" s="29"/>
      <c r="ALT24" s="29"/>
      <c r="ALU24" s="29"/>
      <c r="ALV24" s="29"/>
      <c r="ALW24" s="29"/>
      <c r="ALX24" s="29"/>
      <c r="ALY24" s="29"/>
      <c r="ALZ24" s="29"/>
      <c r="AMA24" s="29"/>
      <c r="AMB24" s="29"/>
      <c r="AMC24" s="29"/>
      <c r="AMD24" s="29"/>
      <c r="AME24" s="29"/>
      <c r="AMF24" s="29"/>
      <c r="AMG24" s="29"/>
      <c r="AMH24" s="29"/>
      <c r="AMI24" s="29"/>
      <c r="AMJ24" s="29"/>
      <c r="AMK24" s="29"/>
      <c r="AML24" s="29"/>
      <c r="AMM24" s="29"/>
      <c r="AMN24" s="29"/>
      <c r="AMO24" s="29"/>
      <c r="AMP24" s="29"/>
      <c r="AMQ24" s="29"/>
      <c r="AMR24" s="29"/>
      <c r="AMS24" s="29"/>
      <c r="AMT24" s="29"/>
      <c r="AMU24" s="29"/>
      <c r="AMV24" s="29"/>
      <c r="AMW24" s="29"/>
      <c r="AMX24" s="29"/>
      <c r="AMY24" s="29"/>
      <c r="AMZ24" s="29"/>
      <c r="ANA24" s="29"/>
      <c r="ANB24" s="29"/>
      <c r="ANC24" s="29"/>
      <c r="AND24" s="29"/>
      <c r="ANE24" s="29"/>
      <c r="ANF24" s="29"/>
      <c r="ANG24" s="29"/>
      <c r="ANH24" s="29"/>
      <c r="ANI24" s="29"/>
      <c r="ANJ24" s="29"/>
      <c r="ANK24" s="29"/>
      <c r="ANL24" s="29"/>
      <c r="ANM24" s="29"/>
      <c r="ANN24" s="29"/>
      <c r="ANO24" s="29"/>
      <c r="ANP24" s="29"/>
      <c r="ANQ24" s="29"/>
      <c r="ANR24" s="29"/>
      <c r="ANS24" s="29"/>
      <c r="ANT24" s="29"/>
      <c r="ANU24" s="29"/>
      <c r="ANV24" s="29"/>
      <c r="ANW24" s="29"/>
      <c r="ANX24" s="29"/>
      <c r="ANY24" s="29"/>
      <c r="ANZ24" s="29"/>
      <c r="AOA24" s="29"/>
      <c r="AOB24" s="29"/>
      <c r="AOC24" s="29"/>
      <c r="AOD24" s="29"/>
      <c r="AOE24" s="29"/>
      <c r="AOF24" s="29"/>
      <c r="AOG24" s="29"/>
      <c r="AOH24" s="29"/>
      <c r="AOI24" s="29"/>
      <c r="AOJ24" s="29"/>
      <c r="AOK24" s="29"/>
      <c r="AOL24" s="29"/>
      <c r="AOM24" s="29"/>
      <c r="AON24" s="29"/>
      <c r="AOO24" s="29"/>
      <c r="AOP24" s="29"/>
      <c r="AOQ24" s="29"/>
      <c r="AOR24" s="29"/>
      <c r="AOS24" s="29"/>
      <c r="AOT24" s="29"/>
      <c r="AOU24" s="29"/>
      <c r="AOV24" s="29"/>
      <c r="AOW24" s="29"/>
      <c r="AOX24" s="29"/>
      <c r="AOY24" s="29"/>
      <c r="AOZ24" s="29"/>
      <c r="APA24" s="29"/>
      <c r="APB24" s="29"/>
      <c r="APC24" s="29"/>
      <c r="APD24" s="29"/>
      <c r="APE24" s="29"/>
      <c r="APF24" s="29"/>
      <c r="APG24" s="29"/>
      <c r="APH24" s="29"/>
      <c r="API24" s="29"/>
      <c r="APJ24" s="29"/>
      <c r="APK24" s="29"/>
      <c r="APL24" s="29"/>
      <c r="APM24" s="29"/>
      <c r="APN24" s="29"/>
      <c r="APO24" s="29"/>
      <c r="APP24" s="29"/>
      <c r="APQ24" s="29"/>
      <c r="APR24" s="29"/>
      <c r="APS24" s="29"/>
      <c r="APT24" s="29"/>
      <c r="APU24" s="29"/>
      <c r="APV24" s="29"/>
      <c r="APW24" s="29"/>
      <c r="APX24" s="29"/>
      <c r="APY24" s="29"/>
      <c r="APZ24" s="29"/>
      <c r="AQA24" s="29"/>
      <c r="AQB24" s="29"/>
      <c r="AQC24" s="29"/>
      <c r="AQD24" s="29"/>
      <c r="AQE24" s="29"/>
      <c r="AQF24" s="29"/>
      <c r="AQG24" s="29"/>
      <c r="AQH24" s="29"/>
      <c r="AQI24" s="29"/>
      <c r="AQJ24" s="29"/>
      <c r="AQK24" s="29"/>
      <c r="AQL24" s="29"/>
      <c r="AQM24" s="29"/>
      <c r="AQN24" s="29"/>
      <c r="AQO24" s="29"/>
      <c r="AQP24" s="29"/>
      <c r="AQQ24" s="29"/>
      <c r="AQR24" s="29"/>
      <c r="AQS24" s="29"/>
      <c r="AQT24" s="29"/>
      <c r="AQU24" s="29"/>
      <c r="AQV24" s="29"/>
      <c r="AQW24" s="29"/>
      <c r="AQX24" s="29"/>
      <c r="AQY24" s="29"/>
      <c r="AQZ24" s="29"/>
      <c r="ARA24" s="29"/>
      <c r="ARB24" s="29"/>
      <c r="ARC24" s="29"/>
      <c r="ARD24" s="29"/>
      <c r="ARE24" s="29"/>
      <c r="ARF24" s="29"/>
      <c r="ARG24" s="29"/>
      <c r="ARH24" s="29"/>
      <c r="ARI24" s="29"/>
      <c r="ARJ24" s="29"/>
      <c r="ARK24" s="29"/>
      <c r="ARL24" s="29"/>
      <c r="ARM24" s="29"/>
      <c r="ARN24" s="29"/>
      <c r="ARO24" s="29"/>
      <c r="ARP24" s="29"/>
      <c r="ARQ24" s="29"/>
      <c r="ARR24" s="29"/>
      <c r="ARS24" s="29"/>
      <c r="ART24" s="29"/>
      <c r="ARU24" s="29"/>
      <c r="ARV24" s="29"/>
      <c r="ARW24" s="29"/>
      <c r="ARX24" s="29"/>
      <c r="ARY24" s="29"/>
      <c r="ARZ24" s="29"/>
      <c r="ASA24" s="29"/>
      <c r="ASB24" s="29"/>
      <c r="ASC24" s="29"/>
      <c r="ASD24" s="29"/>
      <c r="ASE24" s="29"/>
      <c r="ASF24" s="29"/>
      <c r="ASG24" s="29"/>
      <c r="ASH24" s="29"/>
      <c r="ASI24" s="29"/>
      <c r="ASJ24" s="29"/>
      <c r="ASK24" s="29"/>
      <c r="ASL24" s="29"/>
      <c r="ASM24" s="29"/>
      <c r="ASN24" s="29"/>
      <c r="ASO24" s="29"/>
      <c r="ASP24" s="29"/>
      <c r="ASQ24" s="29"/>
      <c r="ASR24" s="29"/>
      <c r="ASS24" s="29"/>
      <c r="AST24" s="29"/>
      <c r="ASU24" s="29"/>
      <c r="ASV24" s="29"/>
      <c r="ASW24" s="29"/>
      <c r="ASX24" s="29"/>
      <c r="ASY24" s="29"/>
      <c r="ASZ24" s="29"/>
      <c r="ATA24" s="29"/>
      <c r="ATB24" s="29"/>
      <c r="ATC24" s="29"/>
      <c r="ATD24" s="29"/>
      <c r="ATE24" s="29"/>
      <c r="ATF24" s="29"/>
      <c r="ATG24" s="29"/>
      <c r="ATH24" s="29"/>
      <c r="ATI24" s="29"/>
      <c r="ATJ24" s="29"/>
      <c r="ATK24" s="29"/>
      <c r="ATL24" s="29"/>
      <c r="ATM24" s="29"/>
      <c r="ATN24" s="29"/>
      <c r="ATO24" s="29"/>
      <c r="ATP24" s="29"/>
      <c r="ATQ24" s="29"/>
      <c r="ATR24" s="29"/>
      <c r="ATS24" s="29"/>
      <c r="ATT24" s="29"/>
      <c r="ATU24" s="29"/>
      <c r="ATV24" s="29"/>
      <c r="ATW24" s="29"/>
      <c r="ATX24" s="29"/>
      <c r="ATY24" s="29"/>
      <c r="ATZ24" s="29"/>
      <c r="AUA24" s="29"/>
      <c r="AUB24" s="29"/>
      <c r="AUC24" s="29"/>
      <c r="AUD24" s="29"/>
      <c r="AUE24" s="29"/>
      <c r="AUF24" s="29"/>
      <c r="AUG24" s="29"/>
      <c r="AUH24" s="29"/>
      <c r="AUI24" s="29"/>
      <c r="AUJ24" s="29"/>
      <c r="AUK24" s="29"/>
      <c r="AUL24" s="29"/>
      <c r="AUM24" s="29"/>
      <c r="AUN24" s="29"/>
      <c r="AUO24" s="29"/>
      <c r="AUP24" s="29"/>
      <c r="AUQ24" s="29"/>
      <c r="AUR24" s="29"/>
      <c r="AUS24" s="29"/>
      <c r="AUT24" s="29"/>
      <c r="AUU24" s="29"/>
      <c r="AUV24" s="29"/>
      <c r="AUW24" s="29"/>
      <c r="AUX24" s="29"/>
      <c r="AUY24" s="29"/>
      <c r="AUZ24" s="29"/>
      <c r="AVA24" s="29"/>
      <c r="AVB24" s="29"/>
      <c r="AVC24" s="29"/>
      <c r="AVD24" s="29"/>
      <c r="AVE24" s="29"/>
      <c r="AVF24" s="29"/>
      <c r="AVG24" s="29"/>
      <c r="AVH24" s="29"/>
      <c r="AVI24" s="29"/>
      <c r="AVJ24" s="29"/>
      <c r="AVK24" s="29"/>
      <c r="AVL24" s="29"/>
      <c r="AVM24" s="29"/>
      <c r="AVN24" s="29"/>
      <c r="AVO24" s="29"/>
      <c r="AVP24" s="29"/>
      <c r="AVQ24" s="29"/>
      <c r="AVR24" s="29"/>
      <c r="AVS24" s="29"/>
      <c r="AVT24" s="29"/>
      <c r="AVU24" s="29"/>
      <c r="AVV24" s="29"/>
      <c r="AVW24" s="29"/>
      <c r="AVX24" s="29"/>
      <c r="AVY24" s="29"/>
      <c r="AVZ24" s="29"/>
      <c r="AWA24" s="29"/>
      <c r="AWB24" s="29"/>
      <c r="AWC24" s="29"/>
      <c r="AWD24" s="29"/>
      <c r="AWE24" s="29"/>
      <c r="AWF24" s="29"/>
      <c r="AWG24" s="29"/>
      <c r="AWH24" s="29"/>
      <c r="AWI24" s="29"/>
      <c r="AWJ24" s="29"/>
      <c r="AWK24" s="29"/>
      <c r="AWL24" s="29"/>
      <c r="AWM24" s="29"/>
      <c r="AWN24" s="29"/>
      <c r="AWO24" s="29"/>
      <c r="AWP24" s="29"/>
      <c r="AWQ24" s="29"/>
      <c r="AWR24" s="29"/>
      <c r="AWS24" s="29"/>
      <c r="AWT24" s="29"/>
      <c r="AWU24" s="29"/>
      <c r="AWV24" s="29"/>
      <c r="AWW24" s="29"/>
      <c r="AWX24" s="29"/>
      <c r="AWY24" s="29"/>
      <c r="AWZ24" s="29"/>
      <c r="AXA24" s="29"/>
      <c r="AXB24" s="29"/>
      <c r="AXC24" s="29"/>
      <c r="AXD24" s="29"/>
      <c r="AXE24" s="29"/>
      <c r="AXF24" s="29"/>
      <c r="AXG24" s="29"/>
      <c r="AXH24" s="29"/>
      <c r="AXI24" s="29"/>
      <c r="AXJ24" s="29"/>
      <c r="AXK24" s="29"/>
      <c r="AXL24" s="29"/>
      <c r="AXM24" s="29"/>
      <c r="AXN24" s="29"/>
      <c r="AXO24" s="29"/>
      <c r="AXP24" s="29"/>
      <c r="AXQ24" s="29"/>
      <c r="AXR24" s="29"/>
      <c r="AXS24" s="29"/>
      <c r="AXT24" s="29"/>
      <c r="AXU24" s="29"/>
      <c r="AXV24" s="29"/>
      <c r="AXW24" s="29"/>
      <c r="AXX24" s="29"/>
      <c r="AXY24" s="29"/>
      <c r="AXZ24" s="29"/>
      <c r="AYA24" s="29"/>
      <c r="AYB24" s="29"/>
      <c r="AYC24" s="29"/>
      <c r="AYD24" s="29"/>
      <c r="AYE24" s="29"/>
      <c r="AYF24" s="29"/>
      <c r="AYG24" s="29"/>
      <c r="AYH24" s="29"/>
      <c r="AYI24" s="29"/>
      <c r="AYJ24" s="29"/>
      <c r="AYK24" s="29"/>
      <c r="AYL24" s="29"/>
      <c r="AYM24" s="29"/>
      <c r="AYN24" s="29"/>
      <c r="AYO24" s="29"/>
      <c r="AYP24" s="29"/>
      <c r="AYQ24" s="29"/>
      <c r="AYR24" s="29"/>
      <c r="AYS24" s="29"/>
      <c r="AYT24" s="29"/>
      <c r="AYU24" s="29"/>
      <c r="AYV24" s="29"/>
      <c r="AYW24" s="29"/>
      <c r="AYX24" s="29"/>
      <c r="AYY24" s="29"/>
      <c r="AYZ24" s="29"/>
      <c r="AZA24" s="29"/>
      <c r="AZB24" s="29"/>
      <c r="AZC24" s="29"/>
      <c r="AZD24" s="29"/>
      <c r="AZE24" s="29"/>
      <c r="AZF24" s="29"/>
      <c r="AZG24" s="29"/>
      <c r="AZH24" s="29"/>
      <c r="AZI24" s="29"/>
      <c r="AZJ24" s="29"/>
      <c r="AZK24" s="29"/>
      <c r="AZL24" s="29"/>
      <c r="AZM24" s="29"/>
      <c r="AZN24" s="29"/>
      <c r="AZO24" s="29"/>
      <c r="AZP24" s="29"/>
      <c r="AZQ24" s="29"/>
      <c r="AZR24" s="29"/>
      <c r="AZS24" s="29"/>
      <c r="AZT24" s="29"/>
      <c r="AZU24" s="29"/>
      <c r="AZV24" s="29"/>
      <c r="AZW24" s="29"/>
      <c r="AZX24" s="29"/>
      <c r="AZY24" s="29"/>
      <c r="AZZ24" s="29"/>
      <c r="BAA24" s="29"/>
      <c r="BAB24" s="29"/>
      <c r="BAC24" s="29"/>
      <c r="BAD24" s="29"/>
      <c r="BAE24" s="29"/>
      <c r="BAF24" s="29"/>
      <c r="BAG24" s="29"/>
      <c r="BAH24" s="29"/>
      <c r="BAI24" s="29"/>
      <c r="BAJ24" s="29"/>
      <c r="BAK24" s="29"/>
      <c r="BAL24" s="29"/>
      <c r="BAM24" s="29"/>
      <c r="BAN24" s="29"/>
      <c r="BAO24" s="29"/>
      <c r="BAP24" s="29"/>
      <c r="BAQ24" s="29"/>
      <c r="BAR24" s="29"/>
      <c r="BAS24" s="29"/>
      <c r="BAT24" s="29"/>
      <c r="BAU24" s="29"/>
      <c r="BAV24" s="29"/>
      <c r="BAW24" s="29"/>
      <c r="BAX24" s="29"/>
      <c r="BAY24" s="29"/>
      <c r="BAZ24" s="29"/>
      <c r="BBA24" s="29"/>
      <c r="BBB24" s="29"/>
      <c r="BBC24" s="29"/>
      <c r="BBD24" s="29"/>
      <c r="BBE24" s="29"/>
      <c r="BBF24" s="29"/>
      <c r="BBG24" s="29"/>
      <c r="BBH24" s="29"/>
      <c r="BBI24" s="29"/>
      <c r="BBJ24" s="29"/>
      <c r="BBK24" s="29"/>
      <c r="BBL24" s="29"/>
      <c r="BBM24" s="29"/>
      <c r="BBN24" s="29"/>
      <c r="BBO24" s="29"/>
      <c r="BBP24" s="29"/>
      <c r="BBQ24" s="29"/>
      <c r="BBR24" s="29"/>
      <c r="BBS24" s="29"/>
      <c r="BBT24" s="29"/>
      <c r="BBU24" s="29"/>
      <c r="BBV24" s="29"/>
      <c r="BBW24" s="29"/>
      <c r="BBX24" s="29"/>
      <c r="BBY24" s="29"/>
      <c r="BBZ24" s="29"/>
      <c r="BCA24" s="29"/>
      <c r="BCB24" s="29"/>
      <c r="BCC24" s="29"/>
      <c r="BCD24" s="29"/>
      <c r="BCE24" s="29"/>
      <c r="BCF24" s="29"/>
      <c r="BCG24" s="29"/>
      <c r="BCH24" s="29"/>
      <c r="BCI24" s="29"/>
      <c r="BCJ24" s="29"/>
      <c r="BCK24" s="29"/>
      <c r="BCL24" s="29"/>
      <c r="BCM24" s="29"/>
      <c r="BCN24" s="29"/>
      <c r="BCO24" s="29"/>
      <c r="BCP24" s="29"/>
      <c r="BCQ24" s="29"/>
      <c r="BCR24" s="29"/>
      <c r="BCS24" s="29"/>
      <c r="BCT24" s="29"/>
      <c r="BCU24" s="29"/>
      <c r="BCV24" s="29"/>
      <c r="BCW24" s="29"/>
      <c r="BCX24" s="29"/>
      <c r="BCY24" s="29"/>
      <c r="BCZ24" s="29"/>
      <c r="BDA24" s="29"/>
      <c r="BDB24" s="29"/>
      <c r="BDC24" s="29"/>
      <c r="BDD24" s="29"/>
      <c r="BDE24" s="29"/>
      <c r="BDF24" s="29"/>
      <c r="BDG24" s="29"/>
      <c r="BDH24" s="29"/>
      <c r="BDI24" s="29"/>
      <c r="BDJ24" s="29"/>
      <c r="BDK24" s="29"/>
      <c r="BDL24" s="29"/>
      <c r="BDM24" s="29"/>
      <c r="BDN24" s="29"/>
      <c r="BDO24" s="29"/>
      <c r="BDP24" s="29"/>
      <c r="BDQ24" s="29"/>
      <c r="BDR24" s="29"/>
      <c r="BDS24" s="29"/>
      <c r="BDT24" s="29"/>
      <c r="BDU24" s="29"/>
      <c r="BDV24" s="29"/>
      <c r="BDW24" s="29"/>
      <c r="BDX24" s="29"/>
      <c r="BDY24" s="29"/>
      <c r="BDZ24" s="29"/>
      <c r="BEA24" s="29"/>
      <c r="BEB24" s="29"/>
      <c r="BEC24" s="29"/>
      <c r="BED24" s="29"/>
      <c r="BEE24" s="29"/>
      <c r="BEF24" s="29"/>
      <c r="BEG24" s="29"/>
      <c r="BEH24" s="29"/>
      <c r="BEI24" s="29"/>
      <c r="BEJ24" s="29"/>
      <c r="BEK24" s="29"/>
      <c r="BEL24" s="29"/>
      <c r="BEM24" s="29"/>
      <c r="BEN24" s="29"/>
      <c r="BEO24" s="29"/>
      <c r="BEP24" s="29"/>
      <c r="BEQ24" s="29"/>
      <c r="BER24" s="29"/>
      <c r="BES24" s="29"/>
      <c r="BET24" s="29"/>
      <c r="BEU24" s="29"/>
      <c r="BEV24" s="29"/>
      <c r="BEW24" s="29"/>
      <c r="BEX24" s="29"/>
      <c r="BEY24" s="29"/>
      <c r="BEZ24" s="29"/>
      <c r="BFA24" s="29"/>
      <c r="BFB24" s="29"/>
      <c r="BFC24" s="29"/>
      <c r="BFD24" s="29"/>
      <c r="BFE24" s="29"/>
      <c r="BFF24" s="29"/>
      <c r="BFG24" s="29"/>
      <c r="BFH24" s="29"/>
      <c r="BFI24" s="29"/>
      <c r="BFJ24" s="29"/>
      <c r="BFK24" s="29"/>
      <c r="BFL24" s="29"/>
      <c r="BFM24" s="29"/>
      <c r="BFN24" s="29"/>
      <c r="BFO24" s="29"/>
      <c r="BFP24" s="29"/>
      <c r="BFQ24" s="29"/>
      <c r="BFR24" s="29"/>
      <c r="BFS24" s="29"/>
      <c r="BFT24" s="29"/>
      <c r="BFU24" s="29"/>
      <c r="BFV24" s="29"/>
      <c r="BFW24" s="29"/>
      <c r="BFX24" s="29"/>
      <c r="BFY24" s="29"/>
      <c r="BFZ24" s="29"/>
      <c r="BGA24" s="29"/>
      <c r="BGB24" s="29"/>
      <c r="BGC24" s="29"/>
      <c r="BGD24" s="29"/>
      <c r="BGE24" s="29"/>
      <c r="BGF24" s="29"/>
      <c r="BGG24" s="29"/>
      <c r="BGH24" s="29"/>
      <c r="BGI24" s="29"/>
      <c r="BGJ24" s="29"/>
      <c r="BGK24" s="29"/>
      <c r="BGL24" s="29"/>
      <c r="BGM24" s="29"/>
      <c r="BGN24" s="29"/>
      <c r="BGO24" s="29"/>
      <c r="BGP24" s="29"/>
      <c r="BGQ24" s="29"/>
      <c r="BGR24" s="29"/>
      <c r="BGS24" s="29"/>
      <c r="BGT24" s="29"/>
      <c r="BGU24" s="29"/>
      <c r="BGV24" s="29"/>
      <c r="BGW24" s="29"/>
      <c r="BGX24" s="29"/>
      <c r="BGY24" s="29"/>
      <c r="BGZ24" s="29"/>
      <c r="BHA24" s="29"/>
      <c r="BHB24" s="29"/>
      <c r="BHC24" s="29"/>
      <c r="BHD24" s="29"/>
      <c r="BHE24" s="29"/>
      <c r="BHF24" s="29"/>
      <c r="BHG24" s="29"/>
      <c r="BHH24" s="29"/>
      <c r="BHI24" s="29"/>
      <c r="BHJ24" s="29"/>
      <c r="BHK24" s="29"/>
      <c r="BHL24" s="29"/>
      <c r="BHM24" s="29"/>
      <c r="BHN24" s="29"/>
      <c r="BHO24" s="29"/>
      <c r="BHP24" s="29"/>
      <c r="BHQ24" s="29"/>
      <c r="BHR24" s="29"/>
      <c r="BHS24" s="29"/>
      <c r="BHT24" s="29"/>
      <c r="BHU24" s="29"/>
      <c r="BHV24" s="29"/>
      <c r="BHW24" s="29"/>
      <c r="BHX24" s="29"/>
      <c r="BHY24" s="29"/>
      <c r="BHZ24" s="29"/>
      <c r="BIA24" s="29"/>
      <c r="BIB24" s="29"/>
      <c r="BIC24" s="29"/>
      <c r="BID24" s="29"/>
      <c r="BIE24" s="29"/>
      <c r="BIF24" s="29"/>
      <c r="BIG24" s="29"/>
      <c r="BIH24" s="29"/>
      <c r="BII24" s="29"/>
      <c r="BIJ24" s="29"/>
      <c r="BIK24" s="29"/>
      <c r="BIL24" s="29"/>
      <c r="BIM24" s="29"/>
      <c r="BIN24" s="29"/>
      <c r="BIO24" s="29"/>
      <c r="BIP24" s="29"/>
      <c r="BIQ24" s="29"/>
      <c r="BIR24" s="29"/>
      <c r="BIS24" s="29"/>
      <c r="BIT24" s="29"/>
      <c r="BIU24" s="29"/>
      <c r="BIV24" s="29"/>
      <c r="BIW24" s="29"/>
      <c r="BIX24" s="29"/>
      <c r="BIY24" s="29"/>
      <c r="BIZ24" s="29"/>
      <c r="BJA24" s="29"/>
      <c r="BJB24" s="29"/>
      <c r="BJC24" s="29"/>
      <c r="BJD24" s="29"/>
      <c r="BJE24" s="29"/>
      <c r="BJF24" s="29"/>
      <c r="BJG24" s="29"/>
      <c r="BJH24" s="29"/>
      <c r="BJI24" s="29"/>
      <c r="BJJ24" s="29"/>
      <c r="BJK24" s="29"/>
      <c r="BJL24" s="29"/>
      <c r="BJM24" s="29"/>
      <c r="BJN24" s="29"/>
      <c r="BJO24" s="29"/>
      <c r="BJP24" s="29"/>
      <c r="BJQ24" s="29"/>
      <c r="BJR24" s="29"/>
      <c r="BJS24" s="29"/>
      <c r="BJT24" s="29"/>
      <c r="BJU24" s="29"/>
      <c r="BJV24" s="29"/>
      <c r="BJW24" s="29"/>
      <c r="BJX24" s="29"/>
      <c r="BJY24" s="29"/>
      <c r="BJZ24" s="29"/>
      <c r="BKA24" s="29"/>
      <c r="BKB24" s="29"/>
      <c r="BKC24" s="29"/>
      <c r="BKD24" s="29"/>
      <c r="BKE24" s="29"/>
      <c r="BKF24" s="29"/>
      <c r="BKG24" s="29"/>
      <c r="BKH24" s="29"/>
      <c r="BKI24" s="29"/>
      <c r="BKJ24" s="29"/>
      <c r="BKK24" s="29"/>
      <c r="BKL24" s="29"/>
      <c r="BKM24" s="29"/>
      <c r="BKN24" s="29"/>
      <c r="BKO24" s="29"/>
      <c r="BKP24" s="29"/>
      <c r="BKQ24" s="29"/>
      <c r="BKR24" s="29"/>
      <c r="BKS24" s="29"/>
      <c r="BKT24" s="29"/>
      <c r="BKU24" s="29"/>
      <c r="BKV24" s="29"/>
      <c r="BKW24" s="29"/>
      <c r="BKX24" s="29"/>
      <c r="BKY24" s="29"/>
      <c r="BKZ24" s="29"/>
      <c r="BLA24" s="29"/>
      <c r="BLB24" s="29"/>
      <c r="BLC24" s="29"/>
      <c r="BLD24" s="29"/>
      <c r="BLE24" s="29"/>
      <c r="BLF24" s="29"/>
      <c r="BLG24" s="29"/>
      <c r="BLH24" s="29"/>
      <c r="BLI24" s="29"/>
      <c r="BLJ24" s="29"/>
      <c r="BLK24" s="29"/>
      <c r="BLL24" s="29"/>
      <c r="BLM24" s="29"/>
      <c r="BLN24" s="29"/>
      <c r="BLO24" s="29"/>
      <c r="BLP24" s="29"/>
      <c r="BLQ24" s="29"/>
      <c r="BLR24" s="29"/>
      <c r="BLS24" s="29"/>
      <c r="BLT24" s="29"/>
      <c r="BLU24" s="29"/>
      <c r="BLV24" s="29"/>
      <c r="BLW24" s="29"/>
      <c r="BLX24" s="29"/>
      <c r="BLY24" s="29"/>
      <c r="BLZ24" s="29"/>
      <c r="BMA24" s="29"/>
      <c r="BMB24" s="29"/>
      <c r="BMC24" s="29"/>
      <c r="BMD24" s="29"/>
      <c r="BME24" s="29"/>
      <c r="BMF24" s="29"/>
      <c r="BMG24" s="29"/>
      <c r="BMH24" s="29"/>
      <c r="BMI24" s="29"/>
      <c r="BMJ24" s="29"/>
      <c r="BMK24" s="29"/>
      <c r="BML24" s="29"/>
      <c r="BMM24" s="29"/>
      <c r="BMN24" s="29"/>
      <c r="BMO24" s="29"/>
      <c r="BMP24" s="29"/>
      <c r="BMQ24" s="29"/>
      <c r="BMR24" s="29"/>
      <c r="BMS24" s="29"/>
      <c r="BMT24" s="29"/>
      <c r="BMU24" s="29"/>
      <c r="BMV24" s="29"/>
      <c r="BMW24" s="29"/>
      <c r="BMX24" s="29"/>
      <c r="BMY24" s="29"/>
      <c r="BMZ24" s="29"/>
      <c r="BNA24" s="29"/>
      <c r="BNB24" s="29"/>
      <c r="BNC24" s="29"/>
      <c r="BND24" s="29"/>
      <c r="BNE24" s="29"/>
      <c r="BNF24" s="29"/>
      <c r="BNG24" s="29"/>
      <c r="BNH24" s="29"/>
      <c r="BNI24" s="29"/>
      <c r="BNJ24" s="29"/>
      <c r="BNK24" s="29"/>
      <c r="BNL24" s="29"/>
      <c r="BNM24" s="29"/>
      <c r="BNN24" s="29"/>
      <c r="BNO24" s="29"/>
      <c r="BNP24" s="29"/>
      <c r="BNQ24" s="29"/>
      <c r="BNR24" s="29"/>
      <c r="BNS24" s="29"/>
      <c r="BNT24" s="29"/>
      <c r="BNU24" s="29"/>
      <c r="BNV24" s="29"/>
      <c r="BNW24" s="29"/>
      <c r="BNX24" s="29"/>
      <c r="BNY24" s="29"/>
      <c r="BNZ24" s="29"/>
      <c r="BOA24" s="29"/>
      <c r="BOB24" s="29"/>
      <c r="BOC24" s="29"/>
      <c r="BOD24" s="29"/>
      <c r="BOE24" s="29"/>
      <c r="BOF24" s="29"/>
      <c r="BOG24" s="29"/>
      <c r="BOH24" s="29"/>
      <c r="BOI24" s="29"/>
      <c r="BOJ24" s="29"/>
      <c r="BOK24" s="29"/>
      <c r="BOL24" s="29"/>
      <c r="BOM24" s="29"/>
      <c r="BON24" s="29"/>
      <c r="BOO24" s="29"/>
      <c r="BOP24" s="29"/>
      <c r="BOQ24" s="29"/>
      <c r="BOR24" s="29"/>
      <c r="BOS24" s="29"/>
      <c r="BOT24" s="29"/>
      <c r="BOU24" s="29"/>
      <c r="BOV24" s="29"/>
      <c r="BOW24" s="29"/>
      <c r="BOX24" s="29"/>
      <c r="BOY24" s="29"/>
      <c r="BOZ24" s="29"/>
      <c r="BPA24" s="29"/>
      <c r="BPB24" s="29"/>
      <c r="BPC24" s="29"/>
      <c r="BPD24" s="29"/>
      <c r="BPE24" s="29"/>
      <c r="BPF24" s="29"/>
      <c r="BPG24" s="29"/>
      <c r="BPH24" s="29"/>
      <c r="BPI24" s="29"/>
      <c r="BPJ24" s="29"/>
      <c r="BPK24" s="29"/>
      <c r="BPL24" s="29"/>
      <c r="BPM24" s="29"/>
      <c r="BPN24" s="29"/>
      <c r="BPO24" s="29"/>
      <c r="BPP24" s="29"/>
      <c r="BPQ24" s="29"/>
      <c r="BPR24" s="29"/>
      <c r="BPS24" s="29"/>
      <c r="BPT24" s="29"/>
      <c r="BPU24" s="29"/>
      <c r="BPV24" s="29"/>
      <c r="BPW24" s="29"/>
      <c r="BPX24" s="29"/>
      <c r="BPY24" s="29"/>
      <c r="BPZ24" s="29"/>
      <c r="BQA24" s="29"/>
      <c r="BQB24" s="29"/>
      <c r="BQC24" s="29"/>
      <c r="BQD24" s="29"/>
      <c r="BQE24" s="29"/>
      <c r="BQF24" s="29"/>
      <c r="BQG24" s="29"/>
      <c r="BQH24" s="29"/>
      <c r="BQI24" s="29"/>
      <c r="BQJ24" s="29"/>
      <c r="BQK24" s="29"/>
      <c r="BQL24" s="29"/>
      <c r="BQM24" s="29"/>
      <c r="BQN24" s="29"/>
      <c r="BQO24" s="29"/>
      <c r="BQP24" s="29"/>
      <c r="BQQ24" s="29"/>
      <c r="BQR24" s="29"/>
      <c r="BQS24" s="29"/>
      <c r="BQT24" s="29"/>
      <c r="BQU24" s="29"/>
      <c r="BQV24" s="29"/>
      <c r="BQW24" s="29"/>
      <c r="BQX24" s="29"/>
      <c r="BQY24" s="29"/>
      <c r="BQZ24" s="29"/>
      <c r="BRA24" s="29"/>
      <c r="BRB24" s="29"/>
      <c r="BRC24" s="29"/>
      <c r="BRD24" s="29"/>
      <c r="BRE24" s="29"/>
      <c r="BRF24" s="29"/>
      <c r="BRG24" s="29"/>
      <c r="BRH24" s="29"/>
      <c r="BRI24" s="29"/>
      <c r="BRJ24" s="29"/>
      <c r="BRK24" s="29"/>
      <c r="BRL24" s="29"/>
      <c r="BRM24" s="29"/>
      <c r="BRN24" s="29"/>
      <c r="BRO24" s="29"/>
      <c r="BRP24" s="29"/>
      <c r="BRQ24" s="29"/>
      <c r="BRR24" s="29"/>
      <c r="BRS24" s="29"/>
      <c r="BRT24" s="29"/>
      <c r="BRU24" s="29"/>
      <c r="BRV24" s="29"/>
      <c r="BRW24" s="29"/>
      <c r="BRX24" s="29"/>
      <c r="BRY24" s="29"/>
      <c r="BRZ24" s="29"/>
      <c r="BSA24" s="29"/>
      <c r="BSB24" s="29"/>
      <c r="BSC24" s="29"/>
      <c r="BSD24" s="29"/>
      <c r="BSE24" s="29"/>
      <c r="BSF24" s="29"/>
      <c r="BSG24" s="29"/>
      <c r="BSH24" s="29"/>
      <c r="BSI24" s="29"/>
      <c r="BSJ24" s="29"/>
      <c r="BSK24" s="29"/>
      <c r="BSL24" s="29"/>
      <c r="BSM24" s="29"/>
      <c r="BSN24" s="29"/>
      <c r="BSO24" s="29"/>
      <c r="BSP24" s="29"/>
      <c r="BSQ24" s="29"/>
      <c r="BSR24" s="29"/>
      <c r="BSS24" s="29"/>
      <c r="BST24" s="29"/>
      <c r="BSU24" s="29"/>
      <c r="BSV24" s="29"/>
      <c r="BSW24" s="29"/>
      <c r="BSX24" s="29"/>
      <c r="BSY24" s="29"/>
      <c r="BSZ24" s="29"/>
      <c r="BTA24" s="29"/>
      <c r="BTB24" s="29"/>
      <c r="BTC24" s="29"/>
      <c r="BTD24" s="29"/>
      <c r="BTE24" s="29"/>
      <c r="BTF24" s="29"/>
      <c r="BTG24" s="29"/>
      <c r="BTH24" s="29"/>
      <c r="BTI24" s="29"/>
      <c r="BTJ24" s="29"/>
      <c r="BTK24" s="29"/>
      <c r="BTL24" s="29"/>
      <c r="BTM24" s="29"/>
      <c r="BTN24" s="29"/>
      <c r="BTO24" s="29"/>
      <c r="BTP24" s="29"/>
      <c r="BTQ24" s="29"/>
      <c r="BTR24" s="29"/>
      <c r="BTS24" s="29"/>
      <c r="BTT24" s="29"/>
      <c r="BTU24" s="29"/>
      <c r="BTV24" s="29"/>
      <c r="BTW24" s="29"/>
      <c r="BTX24" s="29"/>
      <c r="BTY24" s="29"/>
      <c r="BTZ24" s="29"/>
      <c r="BUA24" s="29"/>
      <c r="BUB24" s="29"/>
      <c r="BUC24" s="29"/>
      <c r="BUD24" s="29"/>
      <c r="BUE24" s="29"/>
      <c r="BUF24" s="29"/>
      <c r="BUG24" s="29"/>
      <c r="BUH24" s="29"/>
      <c r="BUI24" s="29"/>
      <c r="BUJ24" s="29"/>
      <c r="BUK24" s="29"/>
      <c r="BUL24" s="29"/>
      <c r="BUM24" s="29"/>
      <c r="BUN24" s="29"/>
      <c r="BUO24" s="29"/>
      <c r="BUP24" s="29"/>
      <c r="BUQ24" s="29"/>
      <c r="BUR24" s="29"/>
      <c r="BUS24" s="29"/>
      <c r="BUT24" s="29"/>
      <c r="BUU24" s="29"/>
      <c r="BUV24" s="29"/>
      <c r="BUW24" s="29"/>
      <c r="BUX24" s="29"/>
      <c r="BUY24" s="29"/>
      <c r="BUZ24" s="29"/>
      <c r="BVA24" s="29"/>
      <c r="BVB24" s="29"/>
      <c r="BVC24" s="29"/>
      <c r="BVD24" s="29"/>
      <c r="BVE24" s="29"/>
      <c r="BVF24" s="29"/>
      <c r="BVG24" s="29"/>
      <c r="BVH24" s="29"/>
      <c r="BVI24" s="29"/>
      <c r="BVJ24" s="29"/>
      <c r="BVK24" s="29"/>
      <c r="BVL24" s="29"/>
      <c r="BVM24" s="29"/>
      <c r="BVN24" s="29"/>
      <c r="BVO24" s="29"/>
      <c r="BVP24" s="29"/>
      <c r="BVQ24" s="29"/>
      <c r="BVR24" s="29"/>
      <c r="BVS24" s="29"/>
      <c r="BVT24" s="29"/>
      <c r="BVU24" s="29"/>
      <c r="BVV24" s="29"/>
      <c r="BVW24" s="29"/>
      <c r="BVX24" s="29"/>
      <c r="BVY24" s="29"/>
      <c r="BVZ24" s="29"/>
      <c r="BWA24" s="29"/>
      <c r="BWB24" s="29"/>
      <c r="BWC24" s="29"/>
      <c r="BWD24" s="29"/>
      <c r="BWE24" s="29"/>
      <c r="BWF24" s="29"/>
      <c r="BWG24" s="29"/>
      <c r="BWH24" s="29"/>
      <c r="BWI24" s="29"/>
      <c r="BWJ24" s="29"/>
      <c r="BWK24" s="29"/>
      <c r="BWL24" s="29"/>
      <c r="BWM24" s="29"/>
      <c r="BWN24" s="29"/>
      <c r="BWO24" s="29"/>
      <c r="BWP24" s="29"/>
      <c r="BWQ24" s="29"/>
      <c r="BWR24" s="29"/>
      <c r="BWS24" s="29"/>
      <c r="BWT24" s="29"/>
      <c r="BWU24" s="29"/>
      <c r="BWV24" s="29"/>
      <c r="BWW24" s="29"/>
      <c r="BWX24" s="29"/>
      <c r="BWY24" s="29"/>
      <c r="BWZ24" s="29"/>
      <c r="BXA24" s="29"/>
      <c r="BXB24" s="29"/>
      <c r="BXC24" s="29"/>
      <c r="BXD24" s="29"/>
      <c r="BXE24" s="29"/>
      <c r="BXF24" s="29"/>
      <c r="BXG24" s="29"/>
      <c r="BXH24" s="29"/>
      <c r="BXI24" s="29"/>
      <c r="BXJ24" s="29"/>
      <c r="BXK24" s="29"/>
      <c r="BXL24" s="29"/>
      <c r="BXM24" s="29"/>
      <c r="BXN24" s="29"/>
      <c r="BXO24" s="29"/>
      <c r="BXP24" s="29"/>
      <c r="BXQ24" s="29"/>
      <c r="BXR24" s="29"/>
      <c r="BXS24" s="29"/>
      <c r="BXT24" s="29"/>
      <c r="BXU24" s="29"/>
      <c r="BXV24" s="29"/>
      <c r="BXW24" s="29"/>
      <c r="BXX24" s="29"/>
      <c r="BXY24" s="29"/>
      <c r="BXZ24" s="29"/>
      <c r="BYA24" s="29"/>
      <c r="BYB24" s="29"/>
      <c r="BYC24" s="29"/>
      <c r="BYD24" s="29"/>
      <c r="BYE24" s="29"/>
      <c r="BYF24" s="29"/>
      <c r="BYG24" s="29"/>
      <c r="BYH24" s="29"/>
      <c r="BYI24" s="29"/>
      <c r="BYJ24" s="29"/>
      <c r="BYK24" s="29"/>
      <c r="BYL24" s="29"/>
      <c r="BYM24" s="29"/>
      <c r="BYN24" s="29"/>
      <c r="BYO24" s="29"/>
      <c r="BYP24" s="29"/>
      <c r="BYQ24" s="29"/>
      <c r="BYR24" s="29"/>
      <c r="BYS24" s="29"/>
      <c r="BYT24" s="29"/>
      <c r="BYU24" s="29"/>
      <c r="BYV24" s="29"/>
      <c r="BYW24" s="29"/>
      <c r="BYX24" s="29"/>
      <c r="BYY24" s="29"/>
      <c r="BYZ24" s="29"/>
      <c r="BZA24" s="29"/>
      <c r="BZB24" s="29"/>
      <c r="BZC24" s="29"/>
      <c r="BZD24" s="29"/>
      <c r="BZE24" s="29"/>
      <c r="BZF24" s="29"/>
      <c r="BZG24" s="29"/>
      <c r="BZH24" s="29"/>
      <c r="BZI24" s="29"/>
      <c r="BZJ24" s="29"/>
      <c r="BZK24" s="29"/>
      <c r="BZL24" s="29"/>
      <c r="BZM24" s="29"/>
      <c r="BZN24" s="29"/>
      <c r="BZO24" s="29"/>
      <c r="BZP24" s="29"/>
      <c r="BZQ24" s="29"/>
      <c r="BZR24" s="29"/>
      <c r="BZS24" s="29"/>
      <c r="BZT24" s="29"/>
      <c r="BZU24" s="29"/>
      <c r="BZV24" s="29"/>
      <c r="BZW24" s="29"/>
      <c r="BZX24" s="29"/>
      <c r="BZY24" s="29"/>
      <c r="BZZ24" s="29"/>
      <c r="CAA24" s="29"/>
      <c r="CAB24" s="29"/>
      <c r="CAC24" s="29"/>
      <c r="CAD24" s="29"/>
      <c r="CAE24" s="29"/>
      <c r="CAF24" s="29"/>
      <c r="CAG24" s="29"/>
      <c r="CAH24" s="29"/>
      <c r="CAI24" s="29"/>
      <c r="CAJ24" s="29"/>
      <c r="CAK24" s="29"/>
      <c r="CAL24" s="29"/>
      <c r="CAM24" s="29"/>
      <c r="CAN24" s="29"/>
      <c r="CAO24" s="29"/>
      <c r="CAP24" s="29"/>
      <c r="CAQ24" s="29"/>
      <c r="CAR24" s="29"/>
      <c r="CAS24" s="29"/>
      <c r="CAT24" s="29"/>
      <c r="CAU24" s="29"/>
      <c r="CAV24" s="29"/>
      <c r="CAW24" s="29"/>
      <c r="CAX24" s="29"/>
      <c r="CAY24" s="29"/>
      <c r="CAZ24" s="29"/>
      <c r="CBA24" s="29"/>
      <c r="CBB24" s="29"/>
      <c r="CBC24" s="29"/>
      <c r="CBD24" s="29"/>
      <c r="CBE24" s="29"/>
      <c r="CBF24" s="29"/>
      <c r="CBG24" s="29"/>
      <c r="CBH24" s="29"/>
      <c r="CBI24" s="29"/>
      <c r="CBJ24" s="29"/>
      <c r="CBK24" s="29"/>
      <c r="CBL24" s="29"/>
      <c r="CBM24" s="29"/>
      <c r="CBN24" s="29"/>
      <c r="CBO24" s="29"/>
      <c r="CBP24" s="29"/>
      <c r="CBQ24" s="29"/>
      <c r="CBR24" s="29"/>
      <c r="CBS24" s="29"/>
      <c r="CBT24" s="29"/>
      <c r="CBU24" s="29"/>
      <c r="CBV24" s="29"/>
      <c r="CBW24" s="29"/>
      <c r="CBX24" s="29"/>
      <c r="CBY24" s="29"/>
      <c r="CBZ24" s="29"/>
      <c r="CCA24" s="29"/>
      <c r="CCB24" s="29"/>
      <c r="CCC24" s="29"/>
      <c r="CCD24" s="29"/>
      <c r="CCE24" s="29"/>
      <c r="CCF24" s="29"/>
      <c r="CCG24" s="29"/>
      <c r="CCH24" s="29"/>
      <c r="CCI24" s="29"/>
      <c r="CCJ24" s="29"/>
      <c r="CCK24" s="29"/>
      <c r="CCL24" s="29"/>
      <c r="CCM24" s="29"/>
      <c r="CCN24" s="29"/>
      <c r="CCO24" s="29"/>
      <c r="CCP24" s="29"/>
      <c r="CCQ24" s="29"/>
      <c r="CCR24" s="29"/>
      <c r="CCS24" s="29"/>
      <c r="CCT24" s="29"/>
      <c r="CCU24" s="29"/>
      <c r="CCV24" s="29"/>
      <c r="CCW24" s="29"/>
      <c r="CCX24" s="29"/>
      <c r="CCY24" s="29"/>
      <c r="CCZ24" s="29"/>
      <c r="CDA24" s="29"/>
      <c r="CDB24" s="29"/>
      <c r="CDC24" s="29"/>
      <c r="CDD24" s="29"/>
      <c r="CDE24" s="29"/>
      <c r="CDF24" s="29"/>
      <c r="CDG24" s="29"/>
      <c r="CDH24" s="29"/>
      <c r="CDI24" s="29"/>
      <c r="CDJ24" s="29"/>
      <c r="CDK24" s="29"/>
      <c r="CDL24" s="29"/>
      <c r="CDM24" s="29"/>
      <c r="CDN24" s="29"/>
      <c r="CDO24" s="29"/>
      <c r="CDP24" s="29"/>
      <c r="CDQ24" s="29"/>
      <c r="CDR24" s="29"/>
      <c r="CDS24" s="29"/>
      <c r="CDT24" s="29"/>
      <c r="CDU24" s="29"/>
      <c r="CDV24" s="29"/>
      <c r="CDW24" s="29"/>
      <c r="CDX24" s="29"/>
      <c r="CDY24" s="29"/>
      <c r="CDZ24" s="29"/>
      <c r="CEA24" s="29"/>
      <c r="CEB24" s="29"/>
      <c r="CEC24" s="29"/>
      <c r="CED24" s="29"/>
      <c r="CEE24" s="29"/>
      <c r="CEF24" s="29"/>
      <c r="CEG24" s="29"/>
      <c r="CEH24" s="29"/>
      <c r="CEI24" s="29"/>
      <c r="CEJ24" s="29"/>
      <c r="CEK24" s="29"/>
      <c r="CEL24" s="29"/>
      <c r="CEM24" s="29"/>
      <c r="CEN24" s="29"/>
      <c r="CEO24" s="29"/>
      <c r="CEP24" s="29"/>
      <c r="CEQ24" s="29"/>
      <c r="CER24" s="29"/>
      <c r="CES24" s="29"/>
      <c r="CET24" s="29"/>
      <c r="CEU24" s="29"/>
      <c r="CEV24" s="29"/>
      <c r="CEW24" s="29"/>
      <c r="CEX24" s="29"/>
      <c r="CEY24" s="29"/>
      <c r="CEZ24" s="29"/>
      <c r="CFA24" s="29"/>
      <c r="CFB24" s="29"/>
      <c r="CFC24" s="29"/>
      <c r="CFD24" s="29"/>
      <c r="CFE24" s="29"/>
      <c r="CFF24" s="29"/>
      <c r="CFG24" s="29"/>
      <c r="CFH24" s="29"/>
      <c r="CFI24" s="29"/>
      <c r="CFJ24" s="29"/>
      <c r="CFK24" s="29"/>
      <c r="CFL24" s="29"/>
      <c r="CFM24" s="29"/>
      <c r="CFN24" s="29"/>
      <c r="CFO24" s="29"/>
      <c r="CFP24" s="29"/>
      <c r="CFQ24" s="29"/>
      <c r="CFR24" s="29"/>
      <c r="CFS24" s="29"/>
      <c r="CFT24" s="29"/>
      <c r="CFU24" s="29"/>
      <c r="CFV24" s="29"/>
      <c r="CFW24" s="29"/>
      <c r="CFX24" s="29"/>
      <c r="CFY24" s="29"/>
      <c r="CFZ24" s="29"/>
      <c r="CGA24" s="29"/>
      <c r="CGB24" s="29"/>
      <c r="CGC24" s="29"/>
      <c r="CGD24" s="29"/>
      <c r="CGE24" s="29"/>
      <c r="CGF24" s="29"/>
      <c r="CGG24" s="29"/>
      <c r="CGH24" s="29"/>
      <c r="CGI24" s="29"/>
      <c r="CGJ24" s="29"/>
      <c r="CGK24" s="29"/>
      <c r="CGL24" s="29"/>
      <c r="CGM24" s="29"/>
      <c r="CGN24" s="29"/>
      <c r="CGO24" s="29"/>
      <c r="CGP24" s="29"/>
      <c r="CGQ24" s="29"/>
      <c r="CGR24" s="29"/>
      <c r="CGS24" s="29"/>
      <c r="CGT24" s="29"/>
      <c r="CGU24" s="29"/>
      <c r="CGV24" s="29"/>
      <c r="CGW24" s="29"/>
      <c r="CGX24" s="29"/>
      <c r="CGY24" s="29"/>
      <c r="CGZ24" s="29"/>
      <c r="CHA24" s="29"/>
      <c r="CHB24" s="29"/>
      <c r="CHC24" s="29"/>
      <c r="CHD24" s="29"/>
      <c r="CHE24" s="29"/>
      <c r="CHF24" s="29"/>
      <c r="CHG24" s="29"/>
      <c r="CHH24" s="29"/>
      <c r="CHI24" s="29"/>
      <c r="CHJ24" s="29"/>
      <c r="CHK24" s="29"/>
      <c r="CHL24" s="29"/>
      <c r="CHM24" s="29"/>
      <c r="CHN24" s="29"/>
      <c r="CHO24" s="29"/>
      <c r="CHP24" s="29"/>
      <c r="CHQ24" s="29"/>
      <c r="CHR24" s="29"/>
      <c r="CHS24" s="29"/>
      <c r="CHT24" s="29"/>
      <c r="CHU24" s="29"/>
      <c r="CHV24" s="29"/>
      <c r="CHW24" s="29"/>
      <c r="CHX24" s="29"/>
      <c r="CHY24" s="29"/>
      <c r="CHZ24" s="29"/>
      <c r="CIA24" s="29"/>
      <c r="CIB24" s="29"/>
      <c r="CIC24" s="29"/>
      <c r="CID24" s="29"/>
      <c r="CIE24" s="29"/>
      <c r="CIF24" s="29"/>
      <c r="CIG24" s="29"/>
      <c r="CIH24" s="29"/>
      <c r="CII24" s="29"/>
      <c r="CIJ24" s="29"/>
      <c r="CIK24" s="29"/>
      <c r="CIL24" s="29"/>
      <c r="CIM24" s="29"/>
      <c r="CIN24" s="29"/>
      <c r="CIO24" s="29"/>
      <c r="CIP24" s="29"/>
      <c r="CIQ24" s="29"/>
      <c r="CIR24" s="29"/>
      <c r="CIS24" s="29"/>
      <c r="CIT24" s="29"/>
      <c r="CIU24" s="29"/>
      <c r="CIV24" s="29"/>
      <c r="CIW24" s="29"/>
      <c r="CIX24" s="29"/>
      <c r="CIY24" s="29"/>
      <c r="CIZ24" s="29"/>
      <c r="CJA24" s="29"/>
      <c r="CJB24" s="29"/>
      <c r="CJC24" s="29"/>
      <c r="CJD24" s="29"/>
      <c r="CJE24" s="29"/>
      <c r="CJF24" s="29"/>
      <c r="CJG24" s="29"/>
      <c r="CJH24" s="29"/>
      <c r="CJI24" s="29"/>
      <c r="CJJ24" s="29"/>
      <c r="CJK24" s="29"/>
      <c r="CJL24" s="29"/>
      <c r="CJM24" s="29"/>
      <c r="CJN24" s="29"/>
      <c r="CJO24" s="29"/>
      <c r="CJP24" s="29"/>
      <c r="CJQ24" s="29"/>
      <c r="CJR24" s="29"/>
      <c r="CJS24" s="29"/>
      <c r="CJT24" s="29"/>
      <c r="CJU24" s="29"/>
      <c r="CJV24" s="29"/>
      <c r="CJW24" s="29"/>
      <c r="CJX24" s="29"/>
      <c r="CJY24" s="29"/>
      <c r="CJZ24" s="29"/>
      <c r="CKA24" s="29"/>
      <c r="CKB24" s="29"/>
      <c r="CKC24" s="29"/>
      <c r="CKD24" s="29"/>
      <c r="CKE24" s="29"/>
      <c r="CKF24" s="29"/>
      <c r="CKG24" s="29"/>
      <c r="CKH24" s="29"/>
      <c r="CKI24" s="29"/>
      <c r="CKJ24" s="29"/>
      <c r="CKK24" s="29"/>
      <c r="CKL24" s="29"/>
      <c r="CKM24" s="29"/>
      <c r="CKN24" s="29"/>
      <c r="CKO24" s="29"/>
      <c r="CKP24" s="29"/>
      <c r="CKQ24" s="29"/>
      <c r="CKR24" s="29"/>
      <c r="CKS24" s="29"/>
      <c r="CKT24" s="29"/>
      <c r="CKU24" s="29"/>
      <c r="CKV24" s="29"/>
      <c r="CKW24" s="29"/>
      <c r="CKX24" s="29"/>
      <c r="CKY24" s="29"/>
      <c r="CKZ24" s="29"/>
      <c r="CLA24" s="29"/>
      <c r="CLB24" s="29"/>
      <c r="CLC24" s="29"/>
      <c r="CLD24" s="29"/>
      <c r="CLE24" s="29"/>
      <c r="CLF24" s="29"/>
      <c r="CLG24" s="29"/>
      <c r="CLH24" s="29"/>
      <c r="CLI24" s="29"/>
      <c r="CLJ24" s="29"/>
      <c r="CLK24" s="29"/>
      <c r="CLL24" s="29"/>
      <c r="CLM24" s="29"/>
      <c r="CLN24" s="29"/>
      <c r="CLO24" s="29"/>
      <c r="CLP24" s="29"/>
      <c r="CLQ24" s="29"/>
      <c r="CLR24" s="29"/>
      <c r="CLS24" s="29"/>
      <c r="CLT24" s="29"/>
      <c r="CLU24" s="29"/>
      <c r="CLV24" s="29"/>
      <c r="CLW24" s="29"/>
      <c r="CLX24" s="29"/>
      <c r="CLY24" s="29"/>
      <c r="CLZ24" s="29"/>
      <c r="CMA24" s="29"/>
      <c r="CMB24" s="29"/>
      <c r="CMC24" s="29"/>
      <c r="CMD24" s="29"/>
      <c r="CME24" s="29"/>
      <c r="CMF24" s="29"/>
      <c r="CMG24" s="29"/>
      <c r="CMH24" s="29"/>
      <c r="CMI24" s="29"/>
      <c r="CMJ24" s="29"/>
      <c r="CMK24" s="29"/>
      <c r="CML24" s="29"/>
      <c r="CMM24" s="29"/>
      <c r="CMN24" s="29"/>
      <c r="CMO24" s="29"/>
      <c r="CMP24" s="29"/>
      <c r="CMQ24" s="29"/>
      <c r="CMR24" s="29"/>
      <c r="CMS24" s="29"/>
      <c r="CMT24" s="29"/>
      <c r="CMU24" s="29"/>
      <c r="CMV24" s="29"/>
      <c r="CMW24" s="29"/>
      <c r="CMX24" s="29"/>
      <c r="CMY24" s="29"/>
      <c r="CMZ24" s="29"/>
      <c r="CNA24" s="29"/>
      <c r="CNB24" s="29"/>
      <c r="CNC24" s="29"/>
      <c r="CND24" s="29"/>
      <c r="CNE24" s="29"/>
      <c r="CNF24" s="29"/>
      <c r="CNG24" s="29"/>
      <c r="CNH24" s="29"/>
      <c r="CNI24" s="29"/>
      <c r="CNJ24" s="29"/>
      <c r="CNK24" s="29"/>
      <c r="CNL24" s="29"/>
      <c r="CNM24" s="29"/>
      <c r="CNN24" s="29"/>
      <c r="CNO24" s="29"/>
      <c r="CNP24" s="29"/>
      <c r="CNQ24" s="29"/>
      <c r="CNR24" s="29"/>
      <c r="CNS24" s="29"/>
      <c r="CNT24" s="29"/>
      <c r="CNU24" s="29"/>
      <c r="CNV24" s="29"/>
      <c r="CNW24" s="29"/>
      <c r="CNX24" s="29"/>
      <c r="CNY24" s="29"/>
      <c r="CNZ24" s="29"/>
      <c r="COA24" s="29"/>
      <c r="COB24" s="29"/>
      <c r="COC24" s="29"/>
      <c r="COD24" s="29"/>
      <c r="COE24" s="29"/>
      <c r="COF24" s="29"/>
      <c r="COG24" s="29"/>
      <c r="COH24" s="29"/>
      <c r="COI24" s="29"/>
      <c r="COJ24" s="29"/>
      <c r="COK24" s="29"/>
      <c r="COL24" s="29"/>
      <c r="COM24" s="29"/>
      <c r="CON24" s="29"/>
      <c r="COO24" s="29"/>
      <c r="COP24" s="29"/>
      <c r="COQ24" s="29"/>
      <c r="COR24" s="29"/>
      <c r="COS24" s="29"/>
      <c r="COT24" s="29"/>
      <c r="COU24" s="29"/>
      <c r="COV24" s="29"/>
      <c r="COW24" s="29"/>
      <c r="COX24" s="29"/>
      <c r="COY24" s="29"/>
      <c r="COZ24" s="29"/>
      <c r="CPA24" s="29"/>
      <c r="CPB24" s="29"/>
      <c r="CPC24" s="29"/>
      <c r="CPD24" s="29"/>
      <c r="CPE24" s="29"/>
      <c r="CPF24" s="29"/>
      <c r="CPG24" s="29"/>
      <c r="CPH24" s="29"/>
      <c r="CPI24" s="29"/>
      <c r="CPJ24" s="29"/>
      <c r="CPK24" s="29"/>
      <c r="CPL24" s="29"/>
      <c r="CPM24" s="29"/>
      <c r="CPN24" s="29"/>
      <c r="CPO24" s="29"/>
      <c r="CPP24" s="29"/>
      <c r="CPQ24" s="29"/>
      <c r="CPR24" s="29"/>
      <c r="CPS24" s="29"/>
      <c r="CPT24" s="29"/>
      <c r="CPU24" s="29"/>
      <c r="CPV24" s="29"/>
      <c r="CPW24" s="29"/>
      <c r="CPX24" s="29"/>
      <c r="CPY24" s="29"/>
      <c r="CPZ24" s="29"/>
      <c r="CQA24" s="29"/>
      <c r="CQB24" s="29"/>
      <c r="CQC24" s="29"/>
      <c r="CQD24" s="29"/>
      <c r="CQE24" s="29"/>
      <c r="CQF24" s="29"/>
      <c r="CQG24" s="29"/>
      <c r="CQH24" s="29"/>
      <c r="CQI24" s="29"/>
      <c r="CQJ24" s="29"/>
      <c r="CQK24" s="29"/>
      <c r="CQL24" s="29"/>
      <c r="CQM24" s="29"/>
      <c r="CQN24" s="29"/>
      <c r="CQO24" s="29"/>
      <c r="CQP24" s="29"/>
      <c r="CQQ24" s="29"/>
      <c r="CQR24" s="29"/>
      <c r="CQS24" s="29"/>
      <c r="CQT24" s="29"/>
      <c r="CQU24" s="29"/>
      <c r="CQV24" s="29"/>
      <c r="CQW24" s="29"/>
      <c r="CQX24" s="29"/>
      <c r="CQY24" s="29"/>
      <c r="CQZ24" s="29"/>
      <c r="CRA24" s="29"/>
      <c r="CRB24" s="29"/>
      <c r="CRC24" s="29"/>
      <c r="CRD24" s="29"/>
      <c r="CRE24" s="29"/>
      <c r="CRF24" s="29"/>
      <c r="CRG24" s="29"/>
      <c r="CRH24" s="29"/>
      <c r="CRI24" s="29"/>
      <c r="CRJ24" s="29"/>
      <c r="CRK24" s="29"/>
      <c r="CRL24" s="29"/>
      <c r="CRM24" s="29"/>
      <c r="CRN24" s="29"/>
      <c r="CRO24" s="29"/>
      <c r="CRP24" s="29"/>
      <c r="CRQ24" s="29"/>
      <c r="CRR24" s="29"/>
      <c r="CRS24" s="29"/>
      <c r="CRT24" s="29"/>
      <c r="CRU24" s="29"/>
      <c r="CRV24" s="29"/>
      <c r="CRW24" s="29"/>
      <c r="CRX24" s="29"/>
      <c r="CRY24" s="29"/>
      <c r="CRZ24" s="29"/>
      <c r="CSA24" s="29"/>
      <c r="CSB24" s="29"/>
      <c r="CSC24" s="29"/>
      <c r="CSD24" s="29"/>
      <c r="CSE24" s="29"/>
      <c r="CSF24" s="29"/>
      <c r="CSG24" s="29"/>
      <c r="CSH24" s="29"/>
      <c r="CSI24" s="29"/>
      <c r="CSJ24" s="29"/>
      <c r="CSK24" s="29"/>
      <c r="CSL24" s="29"/>
      <c r="CSM24" s="29"/>
      <c r="CSN24" s="29"/>
      <c r="CSO24" s="29"/>
      <c r="CSP24" s="29"/>
      <c r="CSQ24" s="29"/>
      <c r="CSR24" s="29"/>
      <c r="CSS24" s="29"/>
      <c r="CST24" s="29"/>
      <c r="CSU24" s="29"/>
      <c r="CSV24" s="29"/>
      <c r="CSW24" s="29"/>
      <c r="CSX24" s="29"/>
      <c r="CSY24" s="29"/>
      <c r="CSZ24" s="29"/>
      <c r="CTA24" s="29"/>
      <c r="CTB24" s="29"/>
      <c r="CTC24" s="29"/>
      <c r="CTD24" s="29"/>
      <c r="CTE24" s="29"/>
      <c r="CTF24" s="29"/>
      <c r="CTG24" s="29"/>
      <c r="CTH24" s="29"/>
      <c r="CTI24" s="29"/>
      <c r="CTJ24" s="29"/>
      <c r="CTK24" s="29"/>
      <c r="CTL24" s="29"/>
      <c r="CTM24" s="29"/>
      <c r="CTN24" s="29"/>
      <c r="CTO24" s="29"/>
      <c r="CTP24" s="29"/>
      <c r="CTQ24" s="29"/>
      <c r="CTR24" s="29"/>
      <c r="CTS24" s="29"/>
      <c r="CTT24" s="29"/>
      <c r="CTU24" s="29"/>
      <c r="CTV24" s="29"/>
      <c r="CTW24" s="29"/>
      <c r="CTX24" s="29"/>
      <c r="CTY24" s="29"/>
      <c r="CTZ24" s="29"/>
      <c r="CUA24" s="29"/>
      <c r="CUB24" s="29"/>
      <c r="CUC24" s="29"/>
      <c r="CUD24" s="29"/>
      <c r="CUE24" s="29"/>
      <c r="CUF24" s="29"/>
      <c r="CUG24" s="29"/>
      <c r="CUH24" s="29"/>
      <c r="CUI24" s="29"/>
      <c r="CUJ24" s="29"/>
      <c r="CUK24" s="29"/>
      <c r="CUL24" s="29"/>
      <c r="CUM24" s="29"/>
      <c r="CUN24" s="29"/>
      <c r="CUO24" s="29"/>
      <c r="CUP24" s="29"/>
      <c r="CUQ24" s="29"/>
      <c r="CUR24" s="29"/>
      <c r="CUS24" s="29"/>
      <c r="CUT24" s="29"/>
      <c r="CUU24" s="29"/>
      <c r="CUV24" s="29"/>
      <c r="CUW24" s="29"/>
      <c r="CUX24" s="29"/>
      <c r="CUY24" s="29"/>
      <c r="CUZ24" s="29"/>
      <c r="CVA24" s="29"/>
      <c r="CVB24" s="29"/>
      <c r="CVC24" s="29"/>
      <c r="CVD24" s="29"/>
      <c r="CVE24" s="29"/>
      <c r="CVF24" s="29"/>
      <c r="CVG24" s="29"/>
      <c r="CVH24" s="29"/>
      <c r="CVI24" s="29"/>
      <c r="CVJ24" s="29"/>
      <c r="CVK24" s="29"/>
      <c r="CVL24" s="29"/>
      <c r="CVM24" s="29"/>
      <c r="CVN24" s="29"/>
      <c r="CVO24" s="29"/>
      <c r="CVP24" s="29"/>
      <c r="CVQ24" s="29"/>
      <c r="CVR24" s="29"/>
      <c r="CVS24" s="29"/>
      <c r="CVT24" s="29"/>
      <c r="CVU24" s="29"/>
      <c r="CVV24" s="29"/>
      <c r="CVW24" s="29"/>
      <c r="CVX24" s="29"/>
      <c r="CVY24" s="29"/>
      <c r="CVZ24" s="29"/>
      <c r="CWA24" s="29"/>
      <c r="CWB24" s="29"/>
      <c r="CWC24" s="29"/>
      <c r="CWD24" s="29"/>
      <c r="CWE24" s="29"/>
      <c r="CWF24" s="29"/>
      <c r="CWG24" s="29"/>
      <c r="CWH24" s="29"/>
      <c r="CWI24" s="29"/>
      <c r="CWJ24" s="29"/>
      <c r="CWK24" s="29"/>
      <c r="CWL24" s="29"/>
      <c r="CWM24" s="29"/>
      <c r="CWN24" s="29"/>
      <c r="CWO24" s="29"/>
      <c r="CWP24" s="29"/>
      <c r="CWQ24" s="29"/>
      <c r="CWR24" s="29"/>
      <c r="CWS24" s="29"/>
      <c r="CWT24" s="29"/>
      <c r="CWU24" s="29"/>
      <c r="CWV24" s="29"/>
      <c r="CWW24" s="29"/>
      <c r="CWX24" s="29"/>
      <c r="CWY24" s="29"/>
      <c r="CWZ24" s="29"/>
      <c r="CXA24" s="29"/>
      <c r="CXB24" s="29"/>
      <c r="CXC24" s="29"/>
      <c r="CXD24" s="29"/>
      <c r="CXE24" s="29"/>
      <c r="CXF24" s="29"/>
      <c r="CXG24" s="29"/>
      <c r="CXH24" s="29"/>
      <c r="CXI24" s="29"/>
      <c r="CXJ24" s="29"/>
      <c r="CXK24" s="29"/>
      <c r="CXL24" s="29"/>
      <c r="CXM24" s="29"/>
      <c r="CXN24" s="29"/>
      <c r="CXO24" s="29"/>
      <c r="CXP24" s="29"/>
      <c r="CXQ24" s="29"/>
      <c r="CXR24" s="29"/>
      <c r="CXS24" s="29"/>
      <c r="CXT24" s="29"/>
      <c r="CXU24" s="29"/>
      <c r="CXV24" s="29"/>
      <c r="CXW24" s="29"/>
      <c r="CXX24" s="29"/>
      <c r="CXY24" s="29"/>
      <c r="CXZ24" s="29"/>
      <c r="CYA24" s="29"/>
      <c r="CYB24" s="29"/>
      <c r="CYC24" s="29"/>
      <c r="CYD24" s="29"/>
      <c r="CYE24" s="29"/>
      <c r="CYF24" s="29"/>
      <c r="CYG24" s="29"/>
      <c r="CYH24" s="29"/>
      <c r="CYI24" s="29"/>
      <c r="CYJ24" s="29"/>
      <c r="CYK24" s="29"/>
      <c r="CYL24" s="29"/>
      <c r="CYM24" s="29"/>
      <c r="CYN24" s="29"/>
      <c r="CYO24" s="29"/>
      <c r="CYP24" s="29"/>
      <c r="CYQ24" s="29"/>
      <c r="CYR24" s="29"/>
      <c r="CYS24" s="29"/>
      <c r="CYT24" s="29"/>
      <c r="CYU24" s="29"/>
      <c r="CYV24" s="29"/>
      <c r="CYW24" s="29"/>
      <c r="CYX24" s="29"/>
      <c r="CYY24" s="29"/>
      <c r="CYZ24" s="29"/>
      <c r="CZA24" s="29"/>
      <c r="CZB24" s="29"/>
      <c r="CZC24" s="29"/>
      <c r="CZD24" s="29"/>
      <c r="CZE24" s="29"/>
      <c r="CZF24" s="29"/>
      <c r="CZG24" s="29"/>
      <c r="CZH24" s="29"/>
      <c r="CZI24" s="29"/>
      <c r="CZJ24" s="29"/>
      <c r="CZK24" s="29"/>
      <c r="CZL24" s="29"/>
      <c r="CZM24" s="29"/>
      <c r="CZN24" s="29"/>
      <c r="CZO24" s="29"/>
      <c r="CZP24" s="29"/>
      <c r="CZQ24" s="29"/>
      <c r="CZR24" s="29"/>
      <c r="CZS24" s="29"/>
      <c r="CZT24" s="29"/>
      <c r="CZU24" s="29"/>
      <c r="CZV24" s="29"/>
      <c r="CZW24" s="29"/>
      <c r="CZX24" s="29"/>
      <c r="CZY24" s="29"/>
      <c r="CZZ24" s="29"/>
      <c r="DAA24" s="29"/>
      <c r="DAB24" s="29"/>
      <c r="DAC24" s="29"/>
      <c r="DAD24" s="29"/>
      <c r="DAE24" s="29"/>
      <c r="DAF24" s="29"/>
      <c r="DAG24" s="29"/>
      <c r="DAH24" s="29"/>
      <c r="DAI24" s="29"/>
      <c r="DAJ24" s="29"/>
      <c r="DAK24" s="29"/>
      <c r="DAL24" s="29"/>
      <c r="DAM24" s="29"/>
      <c r="DAN24" s="29"/>
      <c r="DAO24" s="29"/>
      <c r="DAP24" s="29"/>
      <c r="DAQ24" s="29"/>
      <c r="DAR24" s="29"/>
      <c r="DAS24" s="29"/>
      <c r="DAT24" s="29"/>
      <c r="DAU24" s="29"/>
      <c r="DAV24" s="29"/>
      <c r="DAW24" s="29"/>
      <c r="DAX24" s="29"/>
      <c r="DAY24" s="29"/>
      <c r="DAZ24" s="29"/>
      <c r="DBA24" s="29"/>
      <c r="DBB24" s="29"/>
      <c r="DBC24" s="29"/>
      <c r="DBD24" s="29"/>
      <c r="DBE24" s="29"/>
      <c r="DBF24" s="29"/>
      <c r="DBG24" s="29"/>
      <c r="DBH24" s="29"/>
      <c r="DBI24" s="29"/>
      <c r="DBJ24" s="29"/>
      <c r="DBK24" s="29"/>
      <c r="DBL24" s="29"/>
      <c r="DBM24" s="29"/>
      <c r="DBN24" s="29"/>
      <c r="DBO24" s="29"/>
      <c r="DBP24" s="29"/>
      <c r="DBQ24" s="29"/>
      <c r="DBR24" s="29"/>
      <c r="DBS24" s="29"/>
      <c r="DBT24" s="29"/>
      <c r="DBU24" s="29"/>
      <c r="DBV24" s="29"/>
      <c r="DBW24" s="29"/>
      <c r="DBX24" s="29"/>
      <c r="DBY24" s="29"/>
      <c r="DBZ24" s="29"/>
      <c r="DCA24" s="29"/>
      <c r="DCB24" s="29"/>
      <c r="DCC24" s="29"/>
      <c r="DCD24" s="29"/>
      <c r="DCE24" s="29"/>
      <c r="DCF24" s="29"/>
      <c r="DCG24" s="29"/>
      <c r="DCH24" s="29"/>
      <c r="DCI24" s="29"/>
      <c r="DCJ24" s="29"/>
      <c r="DCK24" s="29"/>
      <c r="DCL24" s="29"/>
      <c r="DCM24" s="29"/>
      <c r="DCN24" s="29"/>
      <c r="DCO24" s="29"/>
      <c r="DCP24" s="29"/>
      <c r="DCQ24" s="29"/>
      <c r="DCR24" s="29"/>
      <c r="DCS24" s="29"/>
      <c r="DCT24" s="29"/>
      <c r="DCU24" s="29"/>
      <c r="DCV24" s="29"/>
      <c r="DCW24" s="29"/>
      <c r="DCX24" s="29"/>
      <c r="DCY24" s="29"/>
      <c r="DCZ24" s="29"/>
      <c r="DDA24" s="29"/>
      <c r="DDB24" s="29"/>
      <c r="DDC24" s="29"/>
      <c r="DDD24" s="29"/>
      <c r="DDE24" s="29"/>
      <c r="DDF24" s="29"/>
      <c r="DDG24" s="29"/>
      <c r="DDH24" s="29"/>
      <c r="DDI24" s="29"/>
      <c r="DDJ24" s="29"/>
      <c r="DDK24" s="29"/>
      <c r="DDL24" s="29"/>
      <c r="DDM24" s="29"/>
      <c r="DDN24" s="29"/>
      <c r="DDO24" s="29"/>
      <c r="DDP24" s="29"/>
      <c r="DDQ24" s="29"/>
      <c r="DDR24" s="29"/>
      <c r="DDS24" s="29"/>
      <c r="DDT24" s="29"/>
      <c r="DDU24" s="29"/>
      <c r="DDV24" s="29"/>
      <c r="DDW24" s="29"/>
      <c r="DDX24" s="29"/>
      <c r="DDY24" s="29"/>
      <c r="DDZ24" s="29"/>
      <c r="DEA24" s="29"/>
      <c r="DEB24" s="29"/>
      <c r="DEC24" s="29"/>
      <c r="DED24" s="29"/>
      <c r="DEE24" s="29"/>
      <c r="DEF24" s="29"/>
      <c r="DEG24" s="29"/>
      <c r="DEH24" s="29"/>
      <c r="DEI24" s="29"/>
      <c r="DEJ24" s="29"/>
      <c r="DEK24" s="29"/>
      <c r="DEL24" s="29"/>
      <c r="DEM24" s="29"/>
      <c r="DEN24" s="29"/>
      <c r="DEO24" s="29"/>
      <c r="DEP24" s="29"/>
      <c r="DEQ24" s="29"/>
      <c r="DER24" s="29"/>
      <c r="DES24" s="29"/>
      <c r="DET24" s="29"/>
      <c r="DEU24" s="29"/>
      <c r="DEV24" s="29"/>
      <c r="DEW24" s="29"/>
      <c r="DEX24" s="29"/>
      <c r="DEY24" s="29"/>
      <c r="DEZ24" s="29"/>
      <c r="DFA24" s="29"/>
      <c r="DFB24" s="29"/>
      <c r="DFC24" s="29"/>
      <c r="DFD24" s="29"/>
      <c r="DFE24" s="29"/>
      <c r="DFF24" s="29"/>
      <c r="DFG24" s="29"/>
      <c r="DFH24" s="29"/>
      <c r="DFI24" s="29"/>
      <c r="DFJ24" s="29"/>
      <c r="DFK24" s="29"/>
      <c r="DFL24" s="29"/>
      <c r="DFM24" s="29"/>
      <c r="DFN24" s="29"/>
      <c r="DFO24" s="29"/>
      <c r="DFP24" s="29"/>
      <c r="DFQ24" s="29"/>
      <c r="DFR24" s="29"/>
      <c r="DFS24" s="29"/>
      <c r="DFT24" s="29"/>
      <c r="DFU24" s="29"/>
      <c r="DFV24" s="29"/>
      <c r="DFW24" s="29"/>
      <c r="DFX24" s="29"/>
      <c r="DFY24" s="29"/>
      <c r="DFZ24" s="29"/>
      <c r="DGA24" s="29"/>
      <c r="DGB24" s="29"/>
      <c r="DGC24" s="29"/>
      <c r="DGD24" s="29"/>
      <c r="DGE24" s="29"/>
      <c r="DGF24" s="29"/>
      <c r="DGG24" s="29"/>
      <c r="DGH24" s="29"/>
      <c r="DGI24" s="29"/>
      <c r="DGJ24" s="29"/>
      <c r="DGK24" s="29"/>
      <c r="DGL24" s="29"/>
      <c r="DGM24" s="29"/>
      <c r="DGN24" s="29"/>
      <c r="DGO24" s="29"/>
      <c r="DGP24" s="29"/>
      <c r="DGQ24" s="29"/>
      <c r="DGR24" s="29"/>
      <c r="DGS24" s="29"/>
      <c r="DGT24" s="29"/>
      <c r="DGU24" s="29"/>
      <c r="DGV24" s="29"/>
      <c r="DGW24" s="29"/>
      <c r="DGX24" s="29"/>
      <c r="DGY24" s="29"/>
      <c r="DGZ24" s="29"/>
      <c r="DHA24" s="29"/>
      <c r="DHB24" s="29"/>
      <c r="DHC24" s="29"/>
      <c r="DHD24" s="29"/>
      <c r="DHE24" s="29"/>
      <c r="DHF24" s="29"/>
      <c r="DHG24" s="29"/>
      <c r="DHH24" s="29"/>
      <c r="DHI24" s="29"/>
      <c r="DHJ24" s="29"/>
      <c r="DHK24" s="29"/>
      <c r="DHL24" s="29"/>
      <c r="DHM24" s="29"/>
      <c r="DHN24" s="29"/>
      <c r="DHO24" s="29"/>
      <c r="DHP24" s="29"/>
      <c r="DHQ24" s="29"/>
      <c r="DHR24" s="29"/>
      <c r="DHS24" s="29"/>
      <c r="DHT24" s="29"/>
      <c r="DHU24" s="29"/>
      <c r="DHV24" s="29"/>
      <c r="DHW24" s="29"/>
      <c r="DHX24" s="29"/>
      <c r="DHY24" s="29"/>
      <c r="DHZ24" s="29"/>
      <c r="DIA24" s="29"/>
      <c r="DIB24" s="29"/>
      <c r="DIC24" s="29"/>
      <c r="DID24" s="29"/>
      <c r="DIE24" s="29"/>
      <c r="DIF24" s="29"/>
      <c r="DIG24" s="29"/>
      <c r="DIH24" s="29"/>
      <c r="DII24" s="29"/>
      <c r="DIJ24" s="29"/>
      <c r="DIK24" s="29"/>
      <c r="DIL24" s="29"/>
      <c r="DIM24" s="29"/>
      <c r="DIN24" s="29"/>
      <c r="DIO24" s="29"/>
      <c r="DIP24" s="29"/>
      <c r="DIQ24" s="29"/>
      <c r="DIR24" s="29"/>
      <c r="DIS24" s="29"/>
      <c r="DIT24" s="29"/>
      <c r="DIU24" s="29"/>
      <c r="DIV24" s="29"/>
      <c r="DIW24" s="29"/>
      <c r="DIX24" s="29"/>
      <c r="DIY24" s="29"/>
      <c r="DIZ24" s="29"/>
      <c r="DJA24" s="29"/>
      <c r="DJB24" s="29"/>
      <c r="DJC24" s="29"/>
      <c r="DJD24" s="29"/>
      <c r="DJE24" s="29"/>
      <c r="DJF24" s="29"/>
      <c r="DJG24" s="29"/>
      <c r="DJH24" s="29"/>
      <c r="DJI24" s="29"/>
      <c r="DJJ24" s="29"/>
      <c r="DJK24" s="29"/>
      <c r="DJL24" s="29"/>
      <c r="DJM24" s="29"/>
      <c r="DJN24" s="29"/>
      <c r="DJO24" s="29"/>
      <c r="DJP24" s="29"/>
      <c r="DJQ24" s="29"/>
      <c r="DJR24" s="29"/>
      <c r="DJS24" s="29"/>
      <c r="DJT24" s="29"/>
      <c r="DJU24" s="29"/>
      <c r="DJV24" s="29"/>
      <c r="DJW24" s="29"/>
      <c r="DJX24" s="29"/>
      <c r="DJY24" s="29"/>
      <c r="DJZ24" s="29"/>
      <c r="DKA24" s="29"/>
      <c r="DKB24" s="29"/>
      <c r="DKC24" s="29"/>
      <c r="DKD24" s="29"/>
      <c r="DKE24" s="29"/>
      <c r="DKF24" s="29"/>
      <c r="DKG24" s="29"/>
      <c r="DKH24" s="29"/>
      <c r="DKI24" s="29"/>
      <c r="DKJ24" s="29"/>
      <c r="DKK24" s="29"/>
      <c r="DKL24" s="29"/>
      <c r="DKM24" s="29"/>
      <c r="DKN24" s="29"/>
      <c r="DKO24" s="29"/>
      <c r="DKP24" s="29"/>
      <c r="DKQ24" s="29"/>
      <c r="DKR24" s="29"/>
      <c r="DKS24" s="29"/>
      <c r="DKT24" s="29"/>
      <c r="DKU24" s="29"/>
      <c r="DKV24" s="29"/>
      <c r="DKW24" s="29"/>
      <c r="DKX24" s="29"/>
      <c r="DKY24" s="29"/>
      <c r="DKZ24" s="29"/>
      <c r="DLA24" s="29"/>
      <c r="DLB24" s="29"/>
      <c r="DLC24" s="29"/>
      <c r="DLD24" s="29"/>
      <c r="DLE24" s="29"/>
      <c r="DLF24" s="29"/>
      <c r="DLG24" s="29"/>
      <c r="DLH24" s="29"/>
      <c r="DLI24" s="29"/>
      <c r="DLJ24" s="29"/>
      <c r="DLK24" s="29"/>
      <c r="DLL24" s="29"/>
      <c r="DLM24" s="29"/>
      <c r="DLN24" s="29"/>
      <c r="DLO24" s="29"/>
      <c r="DLP24" s="29"/>
      <c r="DLQ24" s="29"/>
      <c r="DLR24" s="29"/>
      <c r="DLS24" s="29"/>
      <c r="DLT24" s="29"/>
      <c r="DLU24" s="29"/>
      <c r="DLV24" s="29"/>
      <c r="DLW24" s="29"/>
      <c r="DLX24" s="29"/>
      <c r="DLY24" s="29"/>
      <c r="DLZ24" s="29"/>
      <c r="DMA24" s="29"/>
      <c r="DMB24" s="29"/>
      <c r="DMC24" s="29"/>
      <c r="DMD24" s="29"/>
      <c r="DME24" s="29"/>
      <c r="DMF24" s="29"/>
      <c r="DMG24" s="29"/>
      <c r="DMH24" s="29"/>
      <c r="DMI24" s="29"/>
      <c r="DMJ24" s="29"/>
      <c r="DMK24" s="29"/>
      <c r="DML24" s="29"/>
      <c r="DMM24" s="29"/>
      <c r="DMN24" s="29"/>
      <c r="DMO24" s="29"/>
      <c r="DMP24" s="29"/>
      <c r="DMQ24" s="29"/>
      <c r="DMR24" s="29"/>
      <c r="DMS24" s="29"/>
      <c r="DMT24" s="29"/>
      <c r="DMU24" s="29"/>
      <c r="DMV24" s="29"/>
      <c r="DMW24" s="29"/>
      <c r="DMX24" s="29"/>
      <c r="DMY24" s="29"/>
      <c r="DMZ24" s="29"/>
      <c r="DNA24" s="29"/>
      <c r="DNB24" s="29"/>
      <c r="DNC24" s="29"/>
      <c r="DND24" s="29"/>
      <c r="DNE24" s="29"/>
      <c r="DNF24" s="29"/>
      <c r="DNG24" s="29"/>
      <c r="DNH24" s="29"/>
      <c r="DNI24" s="29"/>
      <c r="DNJ24" s="29"/>
      <c r="DNK24" s="29"/>
      <c r="DNL24" s="29"/>
      <c r="DNM24" s="29"/>
      <c r="DNN24" s="29"/>
      <c r="DNO24" s="29"/>
      <c r="DNP24" s="29"/>
      <c r="DNQ24" s="29"/>
      <c r="DNR24" s="29"/>
      <c r="DNS24" s="29"/>
      <c r="DNT24" s="29"/>
      <c r="DNU24" s="29"/>
      <c r="DNV24" s="29"/>
      <c r="DNW24" s="29"/>
      <c r="DNX24" s="29"/>
      <c r="DNY24" s="29"/>
      <c r="DNZ24" s="29"/>
      <c r="DOA24" s="29"/>
      <c r="DOB24" s="29"/>
      <c r="DOC24" s="29"/>
      <c r="DOD24" s="29"/>
      <c r="DOE24" s="29"/>
      <c r="DOF24" s="29"/>
      <c r="DOG24" s="29"/>
      <c r="DOH24" s="29"/>
      <c r="DOI24" s="29"/>
      <c r="DOJ24" s="29"/>
      <c r="DOK24" s="29"/>
      <c r="DOL24" s="29"/>
      <c r="DOM24" s="29"/>
      <c r="DON24" s="29"/>
      <c r="DOO24" s="29"/>
      <c r="DOP24" s="29"/>
      <c r="DOQ24" s="29"/>
      <c r="DOR24" s="29"/>
      <c r="DOS24" s="29"/>
      <c r="DOT24" s="29"/>
      <c r="DOU24" s="29"/>
      <c r="DOV24" s="29"/>
      <c r="DOW24" s="29"/>
      <c r="DOX24" s="29"/>
      <c r="DOY24" s="29"/>
      <c r="DOZ24" s="29"/>
      <c r="DPA24" s="29"/>
      <c r="DPB24" s="29"/>
      <c r="DPC24" s="29"/>
      <c r="DPD24" s="29"/>
      <c r="DPE24" s="29"/>
      <c r="DPF24" s="29"/>
      <c r="DPG24" s="29"/>
      <c r="DPH24" s="29"/>
      <c r="DPI24" s="29"/>
      <c r="DPJ24" s="29"/>
      <c r="DPK24" s="29"/>
      <c r="DPL24" s="29"/>
      <c r="DPM24" s="29"/>
      <c r="DPN24" s="29"/>
      <c r="DPO24" s="29"/>
      <c r="DPP24" s="29"/>
      <c r="DPQ24" s="29"/>
      <c r="DPR24" s="29"/>
      <c r="DPS24" s="29"/>
      <c r="DPT24" s="29"/>
      <c r="DPU24" s="29"/>
      <c r="DPV24" s="29"/>
      <c r="DPW24" s="29"/>
      <c r="DPX24" s="29"/>
      <c r="DPY24" s="29"/>
      <c r="DPZ24" s="29"/>
      <c r="DQA24" s="29"/>
      <c r="DQB24" s="29"/>
      <c r="DQC24" s="29"/>
      <c r="DQD24" s="29"/>
      <c r="DQE24" s="29"/>
      <c r="DQF24" s="29"/>
      <c r="DQG24" s="29"/>
      <c r="DQH24" s="29"/>
      <c r="DQI24" s="29"/>
      <c r="DQJ24" s="29"/>
      <c r="DQK24" s="29"/>
      <c r="DQL24" s="29"/>
      <c r="DQM24" s="29"/>
      <c r="DQN24" s="29"/>
      <c r="DQO24" s="29"/>
      <c r="DQP24" s="29"/>
      <c r="DQQ24" s="29"/>
      <c r="DQR24" s="29"/>
      <c r="DQS24" s="29"/>
      <c r="DQT24" s="29"/>
      <c r="DQU24" s="29"/>
      <c r="DQV24" s="29"/>
      <c r="DQW24" s="29"/>
      <c r="DQX24" s="29"/>
      <c r="DQY24" s="29"/>
      <c r="DQZ24" s="29"/>
      <c r="DRA24" s="29"/>
      <c r="DRB24" s="29"/>
      <c r="DRC24" s="29"/>
      <c r="DRD24" s="29"/>
      <c r="DRE24" s="29"/>
      <c r="DRF24" s="29"/>
      <c r="DRG24" s="29"/>
      <c r="DRH24" s="29"/>
      <c r="DRI24" s="29"/>
      <c r="DRJ24" s="29"/>
      <c r="DRK24" s="29"/>
      <c r="DRL24" s="29"/>
      <c r="DRM24" s="29"/>
      <c r="DRN24" s="29"/>
      <c r="DRO24" s="29"/>
      <c r="DRP24" s="29"/>
      <c r="DRQ24" s="29"/>
      <c r="DRR24" s="29"/>
      <c r="DRS24" s="29"/>
      <c r="DRT24" s="29"/>
      <c r="DRU24" s="29"/>
      <c r="DRV24" s="29"/>
      <c r="DRW24" s="29"/>
      <c r="DRX24" s="29"/>
      <c r="DRY24" s="29"/>
      <c r="DRZ24" s="29"/>
      <c r="DSA24" s="29"/>
      <c r="DSB24" s="29"/>
      <c r="DSC24" s="29"/>
      <c r="DSD24" s="29"/>
      <c r="DSE24" s="29"/>
      <c r="DSF24" s="29"/>
      <c r="DSG24" s="29"/>
      <c r="DSH24" s="29"/>
      <c r="DSI24" s="29"/>
      <c r="DSJ24" s="29"/>
      <c r="DSK24" s="29"/>
      <c r="DSL24" s="29"/>
      <c r="DSM24" s="29"/>
      <c r="DSN24" s="29"/>
      <c r="DSO24" s="29"/>
      <c r="DSP24" s="29"/>
      <c r="DSQ24" s="29"/>
      <c r="DSR24" s="29"/>
      <c r="DSS24" s="29"/>
      <c r="DST24" s="29"/>
      <c r="DSU24" s="29"/>
      <c r="DSV24" s="29"/>
      <c r="DSW24" s="29"/>
      <c r="DSX24" s="29"/>
      <c r="DSY24" s="29"/>
      <c r="DSZ24" s="29"/>
      <c r="DTA24" s="29"/>
      <c r="DTB24" s="29"/>
      <c r="DTC24" s="29"/>
      <c r="DTD24" s="29"/>
      <c r="DTE24" s="29"/>
      <c r="DTF24" s="29"/>
      <c r="DTG24" s="29"/>
      <c r="DTH24" s="29"/>
      <c r="DTI24" s="29"/>
      <c r="DTJ24" s="29"/>
      <c r="DTK24" s="29"/>
      <c r="DTL24" s="29"/>
      <c r="DTM24" s="29"/>
      <c r="DTN24" s="29"/>
      <c r="DTO24" s="29"/>
      <c r="DTP24" s="29"/>
      <c r="DTQ24" s="29"/>
      <c r="DTR24" s="29"/>
      <c r="DTS24" s="29"/>
      <c r="DTT24" s="29"/>
      <c r="DTU24" s="29"/>
      <c r="DTV24" s="29"/>
      <c r="DTW24" s="29"/>
      <c r="DTX24" s="29"/>
      <c r="DTY24" s="29"/>
      <c r="DTZ24" s="29"/>
      <c r="DUA24" s="29"/>
      <c r="DUB24" s="29"/>
      <c r="DUC24" s="29"/>
      <c r="DUD24" s="29"/>
      <c r="DUE24" s="29"/>
      <c r="DUF24" s="29"/>
      <c r="DUG24" s="29"/>
      <c r="DUH24" s="29"/>
      <c r="DUI24" s="29"/>
      <c r="DUJ24" s="29"/>
      <c r="DUK24" s="29"/>
      <c r="DUL24" s="29"/>
      <c r="DUM24" s="29"/>
      <c r="DUN24" s="29"/>
      <c r="DUO24" s="29"/>
      <c r="DUP24" s="29"/>
      <c r="DUQ24" s="29"/>
      <c r="DUR24" s="29"/>
      <c r="DUS24" s="29"/>
      <c r="DUT24" s="29"/>
      <c r="DUU24" s="29"/>
      <c r="DUV24" s="29"/>
      <c r="DUW24" s="29"/>
      <c r="DUX24" s="29"/>
      <c r="DUY24" s="29"/>
      <c r="DUZ24" s="29"/>
      <c r="DVA24" s="29"/>
      <c r="DVB24" s="29"/>
      <c r="DVC24" s="29"/>
      <c r="DVD24" s="29"/>
      <c r="DVE24" s="29"/>
      <c r="DVF24" s="29"/>
      <c r="DVG24" s="29"/>
      <c r="DVH24" s="29"/>
      <c r="DVI24" s="29"/>
      <c r="DVJ24" s="29"/>
      <c r="DVK24" s="29"/>
      <c r="DVL24" s="29"/>
      <c r="DVM24" s="29"/>
      <c r="DVN24" s="29"/>
      <c r="DVO24" s="29"/>
      <c r="DVP24" s="29"/>
      <c r="DVQ24" s="29"/>
      <c r="DVR24" s="29"/>
      <c r="DVS24" s="29"/>
      <c r="DVT24" s="29"/>
      <c r="DVU24" s="29"/>
      <c r="DVV24" s="29"/>
      <c r="DVW24" s="29"/>
      <c r="DVX24" s="29"/>
      <c r="DVY24" s="29"/>
      <c r="DVZ24" s="29"/>
      <c r="DWA24" s="29"/>
      <c r="DWB24" s="29"/>
      <c r="DWC24" s="29"/>
      <c r="DWD24" s="29"/>
      <c r="DWE24" s="29"/>
      <c r="DWF24" s="29"/>
      <c r="DWG24" s="29"/>
      <c r="DWH24" s="29"/>
      <c r="DWI24" s="29"/>
      <c r="DWJ24" s="29"/>
      <c r="DWK24" s="29"/>
      <c r="DWL24" s="29"/>
      <c r="DWM24" s="29"/>
      <c r="DWN24" s="29"/>
      <c r="DWO24" s="29"/>
      <c r="DWP24" s="29"/>
      <c r="DWQ24" s="29"/>
      <c r="DWR24" s="29"/>
      <c r="DWS24" s="29"/>
      <c r="DWT24" s="29"/>
      <c r="DWU24" s="29"/>
      <c r="DWV24" s="29"/>
      <c r="DWW24" s="29"/>
      <c r="DWX24" s="29"/>
      <c r="DWY24" s="29"/>
      <c r="DWZ24" s="29"/>
      <c r="DXA24" s="29"/>
      <c r="DXB24" s="29"/>
      <c r="DXC24" s="29"/>
      <c r="DXD24" s="29"/>
      <c r="DXE24" s="29"/>
      <c r="DXF24" s="29"/>
      <c r="DXG24" s="29"/>
      <c r="DXH24" s="29"/>
      <c r="DXI24" s="29"/>
      <c r="DXJ24" s="29"/>
      <c r="DXK24" s="29"/>
      <c r="DXL24" s="29"/>
      <c r="DXM24" s="29"/>
      <c r="DXN24" s="29"/>
      <c r="DXO24" s="29"/>
      <c r="DXP24" s="29"/>
      <c r="DXQ24" s="29"/>
      <c r="DXR24" s="29"/>
      <c r="DXS24" s="29"/>
      <c r="DXT24" s="29"/>
      <c r="DXU24" s="29"/>
      <c r="DXV24" s="29"/>
      <c r="DXW24" s="29"/>
      <c r="DXX24" s="29"/>
      <c r="DXY24" s="29"/>
      <c r="DXZ24" s="29"/>
      <c r="DYA24" s="29"/>
      <c r="DYB24" s="29"/>
      <c r="DYC24" s="29"/>
      <c r="DYD24" s="29"/>
      <c r="DYE24" s="29"/>
      <c r="DYF24" s="29"/>
      <c r="DYG24" s="29"/>
      <c r="DYH24" s="29"/>
      <c r="DYI24" s="29"/>
      <c r="DYJ24" s="29"/>
      <c r="DYK24" s="29"/>
      <c r="DYL24" s="29"/>
      <c r="DYM24" s="29"/>
      <c r="DYN24" s="29"/>
      <c r="DYO24" s="29"/>
      <c r="DYP24" s="29"/>
      <c r="DYQ24" s="29"/>
      <c r="DYR24" s="29"/>
      <c r="DYS24" s="29"/>
      <c r="DYT24" s="29"/>
      <c r="DYU24" s="29"/>
      <c r="DYV24" s="29"/>
      <c r="DYW24" s="29"/>
      <c r="DYX24" s="29"/>
      <c r="DYY24" s="29"/>
      <c r="DYZ24" s="29"/>
      <c r="DZA24" s="29"/>
      <c r="DZB24" s="29"/>
      <c r="DZC24" s="29"/>
      <c r="DZD24" s="29"/>
      <c r="DZE24" s="29"/>
      <c r="DZF24" s="29"/>
      <c r="DZG24" s="29"/>
      <c r="DZH24" s="29"/>
      <c r="DZI24" s="29"/>
      <c r="DZJ24" s="29"/>
      <c r="DZK24" s="29"/>
      <c r="DZL24" s="29"/>
      <c r="DZM24" s="29"/>
      <c r="DZN24" s="29"/>
      <c r="DZO24" s="29"/>
      <c r="DZP24" s="29"/>
      <c r="DZQ24" s="29"/>
      <c r="DZR24" s="29"/>
      <c r="DZS24" s="29"/>
      <c r="DZT24" s="29"/>
      <c r="DZU24" s="29"/>
      <c r="DZV24" s="29"/>
      <c r="DZW24" s="29"/>
      <c r="DZX24" s="29"/>
      <c r="DZY24" s="29"/>
      <c r="DZZ24" s="29"/>
      <c r="EAA24" s="29"/>
      <c r="EAB24" s="29"/>
      <c r="EAC24" s="29"/>
      <c r="EAD24" s="29"/>
      <c r="EAE24" s="29"/>
      <c r="EAF24" s="29"/>
      <c r="EAG24" s="29"/>
      <c r="EAH24" s="29"/>
      <c r="EAI24" s="29"/>
      <c r="EAJ24" s="29"/>
      <c r="EAK24" s="29"/>
      <c r="EAL24" s="29"/>
      <c r="EAM24" s="29"/>
      <c r="EAN24" s="29"/>
      <c r="EAO24" s="29"/>
      <c r="EAP24" s="29"/>
      <c r="EAQ24" s="29"/>
      <c r="EAR24" s="29"/>
      <c r="EAS24" s="29"/>
      <c r="EAT24" s="29"/>
      <c r="EAU24" s="29"/>
      <c r="EAV24" s="29"/>
      <c r="EAW24" s="29"/>
      <c r="EAX24" s="29"/>
      <c r="EAY24" s="29"/>
      <c r="EAZ24" s="29"/>
      <c r="EBA24" s="29"/>
      <c r="EBB24" s="29"/>
      <c r="EBC24" s="29"/>
      <c r="EBD24" s="29"/>
      <c r="EBE24" s="29"/>
      <c r="EBF24" s="29"/>
      <c r="EBG24" s="29"/>
      <c r="EBH24" s="29"/>
      <c r="EBI24" s="29"/>
      <c r="EBJ24" s="29"/>
      <c r="EBK24" s="29"/>
      <c r="EBL24" s="29"/>
      <c r="EBM24" s="29"/>
      <c r="EBN24" s="29"/>
      <c r="EBO24" s="29"/>
      <c r="EBP24" s="29"/>
      <c r="EBQ24" s="29"/>
      <c r="EBR24" s="29"/>
      <c r="EBS24" s="29"/>
      <c r="EBT24" s="29"/>
      <c r="EBU24" s="29"/>
      <c r="EBV24" s="29"/>
      <c r="EBW24" s="29"/>
      <c r="EBX24" s="29"/>
      <c r="EBY24" s="29"/>
      <c r="EBZ24" s="29"/>
      <c r="ECA24" s="29"/>
      <c r="ECB24" s="29"/>
      <c r="ECC24" s="29"/>
      <c r="ECD24" s="29"/>
      <c r="ECE24" s="29"/>
      <c r="ECF24" s="29"/>
      <c r="ECG24" s="29"/>
      <c r="ECH24" s="29"/>
      <c r="ECI24" s="29"/>
      <c r="ECJ24" s="29"/>
      <c r="ECK24" s="29"/>
      <c r="ECL24" s="29"/>
      <c r="ECM24" s="29"/>
      <c r="ECN24" s="29"/>
      <c r="ECO24" s="29"/>
      <c r="ECP24" s="29"/>
      <c r="ECQ24" s="29"/>
      <c r="ECR24" s="29"/>
      <c r="ECS24" s="29"/>
      <c r="ECT24" s="29"/>
      <c r="ECU24" s="29"/>
      <c r="ECV24" s="29"/>
      <c r="ECW24" s="29"/>
      <c r="ECX24" s="29"/>
      <c r="ECY24" s="29"/>
      <c r="ECZ24" s="29"/>
      <c r="EDA24" s="29"/>
      <c r="EDB24" s="29"/>
      <c r="EDC24" s="29"/>
      <c r="EDD24" s="29"/>
      <c r="EDE24" s="29"/>
      <c r="EDF24" s="29"/>
      <c r="EDG24" s="29"/>
      <c r="EDH24" s="29"/>
      <c r="EDI24" s="29"/>
      <c r="EDJ24" s="29"/>
      <c r="EDK24" s="29"/>
      <c r="EDL24" s="29"/>
      <c r="EDM24" s="29"/>
      <c r="EDN24" s="29"/>
      <c r="EDO24" s="29"/>
      <c r="EDP24" s="29"/>
      <c r="EDQ24" s="29"/>
      <c r="EDR24" s="29"/>
      <c r="EDS24" s="29"/>
      <c r="EDT24" s="29"/>
      <c r="EDU24" s="29"/>
      <c r="EDV24" s="29"/>
      <c r="EDW24" s="29"/>
      <c r="EDX24" s="29"/>
      <c r="EDY24" s="29"/>
      <c r="EDZ24" s="29"/>
      <c r="EEA24" s="29"/>
      <c r="EEB24" s="29"/>
      <c r="EEC24" s="29"/>
      <c r="EED24" s="29"/>
      <c r="EEE24" s="29"/>
      <c r="EEF24" s="29"/>
      <c r="EEG24" s="29"/>
      <c r="EEH24" s="29"/>
      <c r="EEI24" s="29"/>
      <c r="EEJ24" s="29"/>
      <c r="EEK24" s="29"/>
      <c r="EEL24" s="29"/>
      <c r="EEM24" s="29"/>
      <c r="EEN24" s="29"/>
      <c r="EEO24" s="29"/>
      <c r="EEP24" s="29"/>
      <c r="EEQ24" s="29"/>
      <c r="EER24" s="29"/>
      <c r="EES24" s="29"/>
      <c r="EET24" s="29"/>
      <c r="EEU24" s="29"/>
      <c r="EEV24" s="29"/>
      <c r="EEW24" s="29"/>
      <c r="EEX24" s="29"/>
      <c r="EEY24" s="29"/>
      <c r="EEZ24" s="29"/>
      <c r="EFA24" s="29"/>
      <c r="EFB24" s="29"/>
      <c r="EFC24" s="29"/>
      <c r="EFD24" s="29"/>
      <c r="EFE24" s="29"/>
      <c r="EFF24" s="29"/>
      <c r="EFG24" s="29"/>
      <c r="EFH24" s="29"/>
      <c r="EFI24" s="29"/>
      <c r="EFJ24" s="29"/>
      <c r="EFK24" s="29"/>
      <c r="EFL24" s="29"/>
      <c r="EFM24" s="29"/>
      <c r="EFN24" s="29"/>
      <c r="EFO24" s="29"/>
      <c r="EFP24" s="29"/>
      <c r="EFQ24" s="29"/>
      <c r="EFR24" s="29"/>
      <c r="EFS24" s="29"/>
      <c r="EFT24" s="29"/>
      <c r="EFU24" s="29"/>
      <c r="EFV24" s="29"/>
      <c r="EFW24" s="29"/>
      <c r="EFX24" s="29"/>
      <c r="EFY24" s="29"/>
      <c r="EFZ24" s="29"/>
      <c r="EGA24" s="29"/>
      <c r="EGB24" s="29"/>
      <c r="EGC24" s="29"/>
      <c r="EGD24" s="29"/>
      <c r="EGE24" s="29"/>
      <c r="EGF24" s="29"/>
      <c r="EGG24" s="29"/>
      <c r="EGH24" s="29"/>
      <c r="EGI24" s="29"/>
      <c r="EGJ24" s="29"/>
      <c r="EGK24" s="29"/>
      <c r="EGL24" s="29"/>
      <c r="EGM24" s="29"/>
      <c r="EGN24" s="29"/>
      <c r="EGO24" s="29"/>
      <c r="EGP24" s="29"/>
      <c r="EGQ24" s="29"/>
      <c r="EGR24" s="29"/>
      <c r="EGS24" s="29"/>
      <c r="EGT24" s="29"/>
      <c r="EGU24" s="29"/>
      <c r="EGV24" s="29"/>
      <c r="EGW24" s="29"/>
      <c r="EGX24" s="29"/>
      <c r="EGY24" s="29"/>
      <c r="EGZ24" s="29"/>
      <c r="EHA24" s="29"/>
      <c r="EHB24" s="29"/>
      <c r="EHC24" s="29"/>
      <c r="EHD24" s="29"/>
      <c r="EHE24" s="29"/>
      <c r="EHF24" s="29"/>
      <c r="EHG24" s="29"/>
      <c r="EHH24" s="29"/>
      <c r="EHI24" s="29"/>
      <c r="EHJ24" s="29"/>
      <c r="EHK24" s="29"/>
      <c r="EHL24" s="29"/>
      <c r="EHM24" s="29"/>
      <c r="EHN24" s="29"/>
      <c r="EHO24" s="29"/>
      <c r="EHP24" s="29"/>
      <c r="EHQ24" s="29"/>
      <c r="EHR24" s="29"/>
      <c r="EHS24" s="29"/>
      <c r="EHT24" s="29"/>
      <c r="EHU24" s="29"/>
      <c r="EHV24" s="29"/>
      <c r="EHW24" s="29"/>
      <c r="EHX24" s="29"/>
      <c r="EHY24" s="29"/>
      <c r="EHZ24" s="29"/>
      <c r="EIA24" s="29"/>
      <c r="EIB24" s="29"/>
      <c r="EIC24" s="29"/>
      <c r="EID24" s="29"/>
      <c r="EIE24" s="29"/>
      <c r="EIF24" s="29"/>
      <c r="EIG24" s="29"/>
      <c r="EIH24" s="29"/>
      <c r="EII24" s="29"/>
      <c r="EIJ24" s="29"/>
      <c r="EIK24" s="29"/>
      <c r="EIL24" s="29"/>
      <c r="EIM24" s="29"/>
      <c r="EIN24" s="29"/>
      <c r="EIO24" s="29"/>
      <c r="EIP24" s="29"/>
      <c r="EIQ24" s="29"/>
      <c r="EIR24" s="29"/>
      <c r="EIS24" s="29"/>
      <c r="EIT24" s="29"/>
      <c r="EIU24" s="29"/>
      <c r="EIV24" s="29"/>
      <c r="EIW24" s="29"/>
      <c r="EIX24" s="29"/>
      <c r="EIY24" s="29"/>
      <c r="EIZ24" s="29"/>
      <c r="EJA24" s="29"/>
      <c r="EJB24" s="29"/>
      <c r="EJC24" s="29"/>
      <c r="EJD24" s="29"/>
      <c r="EJE24" s="29"/>
      <c r="EJF24" s="29"/>
      <c r="EJG24" s="29"/>
      <c r="EJH24" s="29"/>
      <c r="EJI24" s="29"/>
      <c r="EJJ24" s="29"/>
      <c r="EJK24" s="29"/>
      <c r="EJL24" s="29"/>
      <c r="EJM24" s="29"/>
      <c r="EJN24" s="29"/>
      <c r="EJO24" s="29"/>
      <c r="EJP24" s="29"/>
      <c r="EJQ24" s="29"/>
      <c r="EJR24" s="29"/>
      <c r="EJS24" s="29"/>
      <c r="EJT24" s="29"/>
      <c r="EJU24" s="29"/>
      <c r="EJV24" s="29"/>
      <c r="EJW24" s="29"/>
      <c r="EJX24" s="29"/>
      <c r="EJY24" s="29"/>
      <c r="EJZ24" s="29"/>
      <c r="EKA24" s="29"/>
      <c r="EKB24" s="29"/>
      <c r="EKC24" s="29"/>
      <c r="EKD24" s="29"/>
      <c r="EKE24" s="29"/>
      <c r="EKF24" s="29"/>
      <c r="EKG24" s="29"/>
      <c r="EKH24" s="29"/>
      <c r="EKI24" s="29"/>
      <c r="EKJ24" s="29"/>
      <c r="EKK24" s="29"/>
      <c r="EKL24" s="29"/>
      <c r="EKM24" s="29"/>
      <c r="EKN24" s="29"/>
      <c r="EKO24" s="29"/>
      <c r="EKP24" s="29"/>
      <c r="EKQ24" s="29"/>
      <c r="EKR24" s="29"/>
      <c r="EKS24" s="29"/>
      <c r="EKT24" s="29"/>
      <c r="EKU24" s="29"/>
      <c r="EKV24" s="29"/>
      <c r="EKW24" s="29"/>
      <c r="EKX24" s="29"/>
      <c r="EKY24" s="29"/>
      <c r="EKZ24" s="29"/>
      <c r="ELA24" s="29"/>
      <c r="ELB24" s="29"/>
      <c r="ELC24" s="29"/>
      <c r="ELD24" s="29"/>
      <c r="ELE24" s="29"/>
      <c r="ELF24" s="29"/>
      <c r="ELG24" s="29"/>
      <c r="ELH24" s="29"/>
      <c r="ELI24" s="29"/>
      <c r="ELJ24" s="29"/>
      <c r="ELK24" s="29"/>
      <c r="ELL24" s="29"/>
      <c r="ELM24" s="29"/>
      <c r="ELN24" s="29"/>
      <c r="ELO24" s="29"/>
      <c r="ELP24" s="29"/>
      <c r="ELQ24" s="29"/>
      <c r="ELR24" s="29"/>
      <c r="ELS24" s="29"/>
      <c r="ELT24" s="29"/>
      <c r="ELU24" s="29"/>
      <c r="ELV24" s="29"/>
      <c r="ELW24" s="29"/>
      <c r="ELX24" s="29"/>
      <c r="ELY24" s="29"/>
      <c r="ELZ24" s="29"/>
      <c r="EMA24" s="29"/>
      <c r="EMB24" s="29"/>
      <c r="EMC24" s="29"/>
      <c r="EMD24" s="29"/>
      <c r="EME24" s="29"/>
      <c r="EMF24" s="29"/>
      <c r="EMG24" s="29"/>
      <c r="EMH24" s="29"/>
      <c r="EMI24" s="29"/>
      <c r="EMJ24" s="29"/>
      <c r="EMK24" s="29"/>
      <c r="EML24" s="29"/>
      <c r="EMM24" s="29"/>
      <c r="EMN24" s="29"/>
      <c r="EMO24" s="29"/>
      <c r="EMP24" s="29"/>
      <c r="EMQ24" s="29"/>
      <c r="EMR24" s="29"/>
      <c r="EMS24" s="29"/>
      <c r="EMT24" s="29"/>
      <c r="EMU24" s="29"/>
      <c r="EMV24" s="29"/>
      <c r="EMW24" s="29"/>
      <c r="EMX24" s="29"/>
      <c r="EMY24" s="29"/>
      <c r="EMZ24" s="29"/>
      <c r="ENA24" s="29"/>
      <c r="ENB24" s="29"/>
      <c r="ENC24" s="29"/>
      <c r="END24" s="29"/>
      <c r="ENE24" s="29"/>
      <c r="ENF24" s="29"/>
      <c r="ENG24" s="29"/>
      <c r="ENH24" s="29"/>
      <c r="ENI24" s="29"/>
      <c r="ENJ24" s="29"/>
      <c r="ENK24" s="29"/>
      <c r="ENL24" s="29"/>
      <c r="ENM24" s="29"/>
      <c r="ENN24" s="29"/>
      <c r="ENO24" s="29"/>
      <c r="ENP24" s="29"/>
      <c r="ENQ24" s="29"/>
      <c r="ENR24" s="29"/>
      <c r="ENS24" s="29"/>
      <c r="ENT24" s="29"/>
      <c r="ENU24" s="29"/>
      <c r="ENV24" s="29"/>
      <c r="ENW24" s="29"/>
      <c r="ENX24" s="29"/>
      <c r="ENY24" s="29"/>
      <c r="ENZ24" s="29"/>
      <c r="EOA24" s="29"/>
      <c r="EOB24" s="29"/>
      <c r="EOC24" s="29"/>
      <c r="EOD24" s="29"/>
      <c r="EOE24" s="29"/>
      <c r="EOF24" s="29"/>
      <c r="EOG24" s="29"/>
      <c r="EOH24" s="29"/>
      <c r="EOI24" s="29"/>
      <c r="EOJ24" s="29"/>
      <c r="EOK24" s="29"/>
      <c r="EOL24" s="29"/>
      <c r="EOM24" s="29"/>
      <c r="EON24" s="29"/>
      <c r="EOO24" s="29"/>
      <c r="EOP24" s="29"/>
      <c r="EOQ24" s="29"/>
      <c r="EOR24" s="29"/>
      <c r="EOS24" s="29"/>
      <c r="EOT24" s="29"/>
      <c r="EOU24" s="29"/>
      <c r="EOV24" s="29"/>
      <c r="EOW24" s="29"/>
      <c r="EOX24" s="29"/>
      <c r="EOY24" s="29"/>
      <c r="EOZ24" s="29"/>
      <c r="EPA24" s="29"/>
      <c r="EPB24" s="29"/>
      <c r="EPC24" s="29"/>
      <c r="EPD24" s="29"/>
      <c r="EPE24" s="29"/>
      <c r="EPF24" s="29"/>
      <c r="EPG24" s="29"/>
      <c r="EPH24" s="29"/>
      <c r="EPI24" s="29"/>
      <c r="EPJ24" s="29"/>
      <c r="EPK24" s="29"/>
      <c r="EPL24" s="29"/>
      <c r="EPM24" s="29"/>
      <c r="EPN24" s="29"/>
      <c r="EPO24" s="29"/>
      <c r="EPP24" s="29"/>
      <c r="EPQ24" s="29"/>
      <c r="EPR24" s="29"/>
      <c r="EPS24" s="29"/>
      <c r="EPT24" s="29"/>
      <c r="EPU24" s="29"/>
      <c r="EPV24" s="29"/>
      <c r="EPW24" s="29"/>
      <c r="EPX24" s="29"/>
      <c r="EPY24" s="29"/>
      <c r="EPZ24" s="29"/>
      <c r="EQA24" s="29"/>
      <c r="EQB24" s="29"/>
      <c r="EQC24" s="29"/>
      <c r="EQD24" s="29"/>
      <c r="EQE24" s="29"/>
      <c r="EQF24" s="29"/>
      <c r="EQG24" s="29"/>
      <c r="EQH24" s="29"/>
      <c r="EQI24" s="29"/>
      <c r="EQJ24" s="29"/>
      <c r="EQK24" s="29"/>
      <c r="EQL24" s="29"/>
      <c r="EQM24" s="29"/>
      <c r="EQN24" s="29"/>
      <c r="EQO24" s="29"/>
      <c r="EQP24" s="29"/>
      <c r="EQQ24" s="29"/>
      <c r="EQR24" s="29"/>
      <c r="EQS24" s="29"/>
      <c r="EQT24" s="29"/>
      <c r="EQU24" s="29"/>
      <c r="EQV24" s="29"/>
      <c r="EQW24" s="29"/>
      <c r="EQX24" s="29"/>
      <c r="EQY24" s="29"/>
      <c r="EQZ24" s="29"/>
      <c r="ERA24" s="29"/>
      <c r="ERB24" s="29"/>
      <c r="ERC24" s="29"/>
      <c r="ERD24" s="29"/>
      <c r="ERE24" s="29"/>
      <c r="ERF24" s="29"/>
      <c r="ERG24" s="29"/>
      <c r="ERH24" s="29"/>
      <c r="ERI24" s="29"/>
      <c r="ERJ24" s="29"/>
      <c r="ERK24" s="29"/>
      <c r="ERL24" s="29"/>
      <c r="ERM24" s="29"/>
      <c r="ERN24" s="29"/>
      <c r="ERO24" s="29"/>
      <c r="ERP24" s="29"/>
      <c r="ERQ24" s="29"/>
      <c r="ERR24" s="29"/>
      <c r="ERS24" s="29"/>
      <c r="ERT24" s="29"/>
      <c r="ERU24" s="29"/>
      <c r="ERV24" s="29"/>
      <c r="ERW24" s="29"/>
      <c r="ERX24" s="29"/>
      <c r="ERY24" s="29"/>
      <c r="ERZ24" s="29"/>
      <c r="ESA24" s="29"/>
      <c r="ESB24" s="29"/>
      <c r="ESC24" s="29"/>
      <c r="ESD24" s="29"/>
      <c r="ESE24" s="29"/>
      <c r="ESF24" s="29"/>
      <c r="ESG24" s="29"/>
      <c r="ESH24" s="29"/>
      <c r="ESI24" s="29"/>
      <c r="ESJ24" s="29"/>
      <c r="ESK24" s="29"/>
      <c r="ESL24" s="29"/>
      <c r="ESM24" s="29"/>
      <c r="ESN24" s="29"/>
      <c r="ESO24" s="29"/>
      <c r="ESP24" s="29"/>
      <c r="ESQ24" s="29"/>
      <c r="ESR24" s="29"/>
      <c r="ESS24" s="29"/>
      <c r="EST24" s="29"/>
      <c r="ESU24" s="29"/>
      <c r="ESV24" s="29"/>
      <c r="ESW24" s="29"/>
      <c r="ESX24" s="29"/>
      <c r="ESY24" s="29"/>
      <c r="ESZ24" s="29"/>
      <c r="ETA24" s="29"/>
      <c r="ETB24" s="29"/>
      <c r="ETC24" s="29"/>
      <c r="ETD24" s="29"/>
      <c r="ETE24" s="29"/>
      <c r="ETF24" s="29"/>
      <c r="ETG24" s="29"/>
      <c r="ETH24" s="29"/>
      <c r="ETI24" s="29"/>
      <c r="ETJ24" s="29"/>
      <c r="ETK24" s="29"/>
      <c r="ETL24" s="29"/>
      <c r="ETM24" s="29"/>
      <c r="ETN24" s="29"/>
      <c r="ETO24" s="29"/>
      <c r="ETP24" s="29"/>
      <c r="ETQ24" s="29"/>
      <c r="ETR24" s="29"/>
      <c r="ETS24" s="29"/>
      <c r="ETT24" s="29"/>
      <c r="ETU24" s="29"/>
      <c r="ETV24" s="29"/>
      <c r="ETW24" s="29"/>
      <c r="ETX24" s="29"/>
      <c r="ETY24" s="29"/>
      <c r="ETZ24" s="29"/>
      <c r="EUA24" s="29"/>
      <c r="EUB24" s="29"/>
      <c r="EUC24" s="29"/>
      <c r="EUD24" s="29"/>
      <c r="EUE24" s="29"/>
      <c r="EUF24" s="29"/>
      <c r="EUG24" s="29"/>
      <c r="EUH24" s="29"/>
      <c r="EUI24" s="29"/>
      <c r="EUJ24" s="29"/>
      <c r="EUK24" s="29"/>
      <c r="EUL24" s="29"/>
      <c r="EUM24" s="29"/>
      <c r="EUN24" s="29"/>
      <c r="EUO24" s="29"/>
      <c r="EUP24" s="29"/>
      <c r="EUQ24" s="29"/>
      <c r="EUR24" s="29"/>
      <c r="EUS24" s="29"/>
      <c r="EUT24" s="29"/>
      <c r="EUU24" s="29"/>
      <c r="EUV24" s="29"/>
      <c r="EUW24" s="29"/>
      <c r="EUX24" s="29"/>
      <c r="EUY24" s="29"/>
      <c r="EUZ24" s="29"/>
      <c r="EVA24" s="29"/>
      <c r="EVB24" s="29"/>
      <c r="EVC24" s="29"/>
      <c r="EVD24" s="29"/>
      <c r="EVE24" s="29"/>
      <c r="EVF24" s="29"/>
      <c r="EVG24" s="29"/>
      <c r="EVH24" s="29"/>
      <c r="EVI24" s="29"/>
      <c r="EVJ24" s="29"/>
      <c r="EVK24" s="29"/>
      <c r="EVL24" s="29"/>
      <c r="EVM24" s="29"/>
      <c r="EVN24" s="29"/>
      <c r="EVO24" s="29"/>
      <c r="EVP24" s="29"/>
      <c r="EVQ24" s="29"/>
      <c r="EVR24" s="29"/>
      <c r="EVS24" s="29"/>
      <c r="EVT24" s="29"/>
      <c r="EVU24" s="29"/>
      <c r="EVV24" s="29"/>
      <c r="EVW24" s="29"/>
      <c r="EVX24" s="29"/>
      <c r="EVY24" s="29"/>
      <c r="EVZ24" s="29"/>
      <c r="EWA24" s="29"/>
      <c r="EWB24" s="29"/>
      <c r="EWC24" s="29"/>
      <c r="EWD24" s="29"/>
      <c r="EWE24" s="29"/>
      <c r="EWF24" s="29"/>
      <c r="EWG24" s="29"/>
      <c r="EWH24" s="29"/>
      <c r="EWI24" s="29"/>
      <c r="EWJ24" s="29"/>
      <c r="EWK24" s="29"/>
      <c r="EWL24" s="29"/>
      <c r="EWM24" s="29"/>
      <c r="EWN24" s="29"/>
      <c r="EWO24" s="29"/>
      <c r="EWP24" s="29"/>
      <c r="EWQ24" s="29"/>
      <c r="EWR24" s="29"/>
      <c r="EWS24" s="29"/>
      <c r="EWT24" s="29"/>
      <c r="EWU24" s="29"/>
      <c r="EWV24" s="29"/>
      <c r="EWW24" s="29"/>
      <c r="EWX24" s="29"/>
      <c r="EWY24" s="29"/>
      <c r="EWZ24" s="29"/>
      <c r="EXA24" s="29"/>
      <c r="EXB24" s="29"/>
      <c r="EXC24" s="29"/>
      <c r="EXD24" s="29"/>
      <c r="EXE24" s="29"/>
      <c r="EXF24" s="29"/>
      <c r="EXG24" s="29"/>
      <c r="EXH24" s="29"/>
      <c r="EXI24" s="29"/>
      <c r="EXJ24" s="29"/>
      <c r="EXK24" s="29"/>
      <c r="EXL24" s="29"/>
      <c r="EXM24" s="29"/>
      <c r="EXN24" s="29"/>
      <c r="EXO24" s="29"/>
      <c r="EXP24" s="29"/>
      <c r="EXQ24" s="29"/>
      <c r="EXR24" s="29"/>
      <c r="EXS24" s="29"/>
      <c r="EXT24" s="29"/>
      <c r="EXU24" s="29"/>
      <c r="EXV24" s="29"/>
      <c r="EXW24" s="29"/>
      <c r="EXX24" s="29"/>
      <c r="EXY24" s="29"/>
      <c r="EXZ24" s="29"/>
      <c r="EYA24" s="29"/>
      <c r="EYB24" s="29"/>
      <c r="EYC24" s="29"/>
      <c r="EYD24" s="29"/>
      <c r="EYE24" s="29"/>
      <c r="EYF24" s="29"/>
      <c r="EYG24" s="29"/>
      <c r="EYH24" s="29"/>
      <c r="EYI24" s="29"/>
      <c r="EYJ24" s="29"/>
      <c r="EYK24" s="29"/>
      <c r="EYL24" s="29"/>
      <c r="EYM24" s="29"/>
      <c r="EYN24" s="29"/>
      <c r="EYO24" s="29"/>
      <c r="EYP24" s="29"/>
      <c r="EYQ24" s="29"/>
      <c r="EYR24" s="29"/>
      <c r="EYS24" s="29"/>
      <c r="EYT24" s="29"/>
      <c r="EYU24" s="29"/>
      <c r="EYV24" s="29"/>
      <c r="EYW24" s="29"/>
      <c r="EYX24" s="29"/>
      <c r="EYY24" s="29"/>
      <c r="EYZ24" s="29"/>
      <c r="EZA24" s="29"/>
      <c r="EZB24" s="29"/>
      <c r="EZC24" s="29"/>
      <c r="EZD24" s="29"/>
      <c r="EZE24" s="29"/>
      <c r="EZF24" s="29"/>
      <c r="EZG24" s="29"/>
      <c r="EZH24" s="29"/>
      <c r="EZI24" s="29"/>
      <c r="EZJ24" s="29"/>
      <c r="EZK24" s="29"/>
      <c r="EZL24" s="29"/>
      <c r="EZM24" s="29"/>
      <c r="EZN24" s="29"/>
      <c r="EZO24" s="29"/>
      <c r="EZP24" s="29"/>
      <c r="EZQ24" s="29"/>
      <c r="EZR24" s="29"/>
      <c r="EZS24" s="29"/>
      <c r="EZT24" s="29"/>
      <c r="EZU24" s="29"/>
      <c r="EZV24" s="29"/>
      <c r="EZW24" s="29"/>
      <c r="EZX24" s="29"/>
      <c r="EZY24" s="29"/>
      <c r="EZZ24" s="29"/>
      <c r="FAA24" s="29"/>
      <c r="FAB24" s="29"/>
      <c r="FAC24" s="29"/>
      <c r="FAD24" s="29"/>
      <c r="FAE24" s="29"/>
      <c r="FAF24" s="29"/>
      <c r="FAG24" s="29"/>
      <c r="FAH24" s="29"/>
      <c r="FAI24" s="29"/>
      <c r="FAJ24" s="29"/>
      <c r="FAK24" s="29"/>
      <c r="FAL24" s="29"/>
      <c r="FAM24" s="29"/>
      <c r="FAN24" s="29"/>
      <c r="FAO24" s="29"/>
      <c r="FAP24" s="29"/>
      <c r="FAQ24" s="29"/>
      <c r="FAR24" s="29"/>
      <c r="FAS24" s="29"/>
      <c r="FAT24" s="29"/>
      <c r="FAU24" s="29"/>
      <c r="FAV24" s="29"/>
      <c r="FAW24" s="29"/>
      <c r="FAX24" s="29"/>
      <c r="FAY24" s="29"/>
      <c r="FAZ24" s="29"/>
      <c r="FBA24" s="29"/>
      <c r="FBB24" s="29"/>
      <c r="FBC24" s="29"/>
      <c r="FBD24" s="29"/>
      <c r="FBE24" s="29"/>
      <c r="FBF24" s="29"/>
      <c r="FBG24" s="29"/>
      <c r="FBH24" s="29"/>
      <c r="FBI24" s="29"/>
      <c r="FBJ24" s="29"/>
      <c r="FBK24" s="29"/>
      <c r="FBL24" s="29"/>
      <c r="FBM24" s="29"/>
      <c r="FBN24" s="29"/>
      <c r="FBO24" s="29"/>
      <c r="FBP24" s="29"/>
      <c r="FBQ24" s="29"/>
      <c r="FBR24" s="29"/>
      <c r="FBS24" s="29"/>
      <c r="FBT24" s="29"/>
      <c r="FBU24" s="29"/>
      <c r="FBV24" s="29"/>
      <c r="FBW24" s="29"/>
      <c r="FBX24" s="29"/>
      <c r="FBY24" s="29"/>
      <c r="FBZ24" s="29"/>
      <c r="FCA24" s="29"/>
      <c r="FCB24" s="29"/>
      <c r="FCC24" s="29"/>
      <c r="FCD24" s="29"/>
      <c r="FCE24" s="29"/>
      <c r="FCF24" s="29"/>
      <c r="FCG24" s="29"/>
      <c r="FCH24" s="29"/>
      <c r="FCI24" s="29"/>
      <c r="FCJ24" s="29"/>
      <c r="FCK24" s="29"/>
      <c r="FCL24" s="29"/>
      <c r="FCM24" s="29"/>
      <c r="FCN24" s="29"/>
      <c r="FCO24" s="29"/>
      <c r="FCP24" s="29"/>
      <c r="FCQ24" s="29"/>
      <c r="FCR24" s="29"/>
      <c r="FCS24" s="29"/>
      <c r="FCT24" s="29"/>
      <c r="FCU24" s="29"/>
      <c r="FCV24" s="29"/>
      <c r="FCW24" s="29"/>
      <c r="FCX24" s="29"/>
      <c r="FCY24" s="29"/>
      <c r="FCZ24" s="29"/>
      <c r="FDA24" s="29"/>
      <c r="FDB24" s="29"/>
      <c r="FDC24" s="29"/>
      <c r="FDD24" s="29"/>
      <c r="FDE24" s="29"/>
      <c r="FDF24" s="29"/>
      <c r="FDG24" s="29"/>
      <c r="FDH24" s="29"/>
      <c r="FDI24" s="29"/>
      <c r="FDJ24" s="29"/>
      <c r="FDK24" s="29"/>
      <c r="FDL24" s="29"/>
      <c r="FDM24" s="29"/>
      <c r="FDN24" s="29"/>
      <c r="FDO24" s="29"/>
      <c r="FDP24" s="29"/>
      <c r="FDQ24" s="29"/>
      <c r="FDR24" s="29"/>
      <c r="FDS24" s="29"/>
      <c r="FDT24" s="29"/>
      <c r="FDU24" s="29"/>
      <c r="FDV24" s="29"/>
      <c r="FDW24" s="29"/>
      <c r="FDX24" s="29"/>
      <c r="FDY24" s="29"/>
      <c r="FDZ24" s="29"/>
      <c r="FEA24" s="29"/>
      <c r="FEB24" s="29"/>
      <c r="FEC24" s="29"/>
      <c r="FED24" s="29"/>
      <c r="FEE24" s="29"/>
      <c r="FEF24" s="29"/>
      <c r="FEG24" s="29"/>
      <c r="FEH24" s="29"/>
      <c r="FEI24" s="29"/>
      <c r="FEJ24" s="29"/>
      <c r="FEK24" s="29"/>
      <c r="FEL24" s="29"/>
      <c r="FEM24" s="29"/>
      <c r="FEN24" s="29"/>
      <c r="FEO24" s="29"/>
      <c r="FEP24" s="29"/>
      <c r="FEQ24" s="29"/>
      <c r="FER24" s="29"/>
      <c r="FES24" s="29"/>
      <c r="FET24" s="29"/>
      <c r="FEU24" s="29"/>
      <c r="FEV24" s="29"/>
      <c r="FEW24" s="29"/>
      <c r="FEX24" s="29"/>
      <c r="FEY24" s="29"/>
      <c r="FEZ24" s="29"/>
      <c r="FFA24" s="29"/>
      <c r="FFB24" s="29"/>
      <c r="FFC24" s="29"/>
      <c r="FFD24" s="29"/>
      <c r="FFE24" s="29"/>
      <c r="FFF24" s="29"/>
      <c r="FFG24" s="29"/>
      <c r="FFH24" s="29"/>
      <c r="FFI24" s="29"/>
      <c r="FFJ24" s="29"/>
      <c r="FFK24" s="29"/>
      <c r="FFL24" s="29"/>
      <c r="FFM24" s="29"/>
      <c r="FFN24" s="29"/>
      <c r="FFO24" s="29"/>
      <c r="FFP24" s="29"/>
      <c r="FFQ24" s="29"/>
      <c r="FFR24" s="29"/>
      <c r="FFS24" s="29"/>
      <c r="FFT24" s="29"/>
      <c r="FFU24" s="29"/>
      <c r="FFV24" s="29"/>
      <c r="FFW24" s="29"/>
      <c r="FFX24" s="29"/>
      <c r="FFY24" s="29"/>
      <c r="FFZ24" s="29"/>
      <c r="FGA24" s="29"/>
      <c r="FGB24" s="29"/>
      <c r="FGC24" s="29"/>
      <c r="FGD24" s="29"/>
      <c r="FGE24" s="29"/>
      <c r="FGF24" s="29"/>
      <c r="FGG24" s="29"/>
      <c r="FGH24" s="29"/>
      <c r="FGI24" s="29"/>
      <c r="FGJ24" s="29"/>
      <c r="FGK24" s="29"/>
      <c r="FGL24" s="29"/>
      <c r="FGM24" s="29"/>
      <c r="FGN24" s="29"/>
      <c r="FGO24" s="29"/>
      <c r="FGP24" s="29"/>
      <c r="FGQ24" s="29"/>
      <c r="FGR24" s="29"/>
      <c r="FGS24" s="29"/>
      <c r="FGT24" s="29"/>
      <c r="FGU24" s="29"/>
      <c r="FGV24" s="29"/>
      <c r="FGW24" s="29"/>
      <c r="FGX24" s="29"/>
      <c r="FGY24" s="29"/>
      <c r="FGZ24" s="29"/>
      <c r="FHA24" s="29"/>
      <c r="FHB24" s="29"/>
      <c r="FHC24" s="29"/>
      <c r="FHD24" s="29"/>
      <c r="FHE24" s="29"/>
      <c r="FHF24" s="29"/>
      <c r="FHG24" s="29"/>
      <c r="FHH24" s="29"/>
      <c r="FHI24" s="29"/>
      <c r="FHJ24" s="29"/>
      <c r="FHK24" s="29"/>
      <c r="FHL24" s="29"/>
      <c r="FHM24" s="29"/>
      <c r="FHN24" s="29"/>
      <c r="FHO24" s="29"/>
      <c r="FHP24" s="29"/>
      <c r="FHQ24" s="29"/>
      <c r="FHR24" s="29"/>
      <c r="FHS24" s="29"/>
      <c r="FHT24" s="29"/>
      <c r="FHU24" s="29"/>
      <c r="FHV24" s="29"/>
      <c r="FHW24" s="29"/>
      <c r="FHX24" s="29"/>
      <c r="FHY24" s="29"/>
      <c r="FHZ24" s="29"/>
      <c r="FIA24" s="29"/>
      <c r="FIB24" s="29"/>
      <c r="FIC24" s="29"/>
      <c r="FID24" s="29"/>
      <c r="FIE24" s="29"/>
      <c r="FIF24" s="29"/>
      <c r="FIG24" s="29"/>
      <c r="FIH24" s="29"/>
      <c r="FII24" s="29"/>
      <c r="FIJ24" s="29"/>
      <c r="FIK24" s="29"/>
      <c r="FIL24" s="29"/>
      <c r="FIM24" s="29"/>
      <c r="FIN24" s="29"/>
      <c r="FIO24" s="29"/>
      <c r="FIP24" s="29"/>
      <c r="FIQ24" s="29"/>
      <c r="FIR24" s="29"/>
      <c r="FIS24" s="29"/>
      <c r="FIT24" s="29"/>
      <c r="FIU24" s="29"/>
      <c r="FIV24" s="29"/>
      <c r="FIW24" s="29"/>
      <c r="FIX24" s="29"/>
      <c r="FIY24" s="29"/>
      <c r="FIZ24" s="29"/>
      <c r="FJA24" s="29"/>
      <c r="FJB24" s="29"/>
      <c r="FJC24" s="29"/>
      <c r="FJD24" s="29"/>
      <c r="FJE24" s="29"/>
      <c r="FJF24" s="29"/>
      <c r="FJG24" s="29"/>
      <c r="FJH24" s="29"/>
      <c r="FJI24" s="29"/>
      <c r="FJJ24" s="29"/>
      <c r="FJK24" s="29"/>
      <c r="FJL24" s="29"/>
      <c r="FJM24" s="29"/>
      <c r="FJN24" s="29"/>
      <c r="FJO24" s="29"/>
      <c r="FJP24" s="29"/>
      <c r="FJQ24" s="29"/>
      <c r="FJR24" s="29"/>
      <c r="FJS24" s="29"/>
      <c r="FJT24" s="29"/>
      <c r="FJU24" s="29"/>
      <c r="FJV24" s="29"/>
      <c r="FJW24" s="29"/>
      <c r="FJX24" s="29"/>
      <c r="FJY24" s="29"/>
      <c r="FJZ24" s="29"/>
      <c r="FKA24" s="29"/>
      <c r="FKB24" s="29"/>
      <c r="FKC24" s="29"/>
      <c r="FKD24" s="29"/>
      <c r="FKE24" s="29"/>
      <c r="FKF24" s="29"/>
      <c r="FKG24" s="29"/>
      <c r="FKH24" s="29"/>
      <c r="FKI24" s="29"/>
      <c r="FKJ24" s="29"/>
      <c r="FKK24" s="29"/>
      <c r="FKL24" s="29"/>
      <c r="FKM24" s="29"/>
      <c r="FKN24" s="29"/>
      <c r="FKO24" s="29"/>
      <c r="FKP24" s="29"/>
      <c r="FKQ24" s="29"/>
      <c r="FKR24" s="29"/>
      <c r="FKS24" s="29"/>
      <c r="FKT24" s="29"/>
      <c r="FKU24" s="29"/>
      <c r="FKV24" s="29"/>
      <c r="FKW24" s="29"/>
      <c r="FKX24" s="29"/>
      <c r="FKY24" s="29"/>
      <c r="FKZ24" s="29"/>
      <c r="FLA24" s="29"/>
      <c r="FLB24" s="29"/>
      <c r="FLC24" s="29"/>
      <c r="FLD24" s="29"/>
      <c r="FLE24" s="29"/>
      <c r="FLF24" s="29"/>
      <c r="FLG24" s="29"/>
      <c r="FLH24" s="29"/>
      <c r="FLI24" s="29"/>
      <c r="FLJ24" s="29"/>
      <c r="FLK24" s="29"/>
      <c r="FLL24" s="29"/>
      <c r="FLM24" s="29"/>
      <c r="FLN24" s="29"/>
      <c r="FLO24" s="29"/>
      <c r="FLP24" s="29"/>
      <c r="FLQ24" s="29"/>
      <c r="FLR24" s="29"/>
      <c r="FLS24" s="29"/>
      <c r="FLT24" s="29"/>
      <c r="FLU24" s="29"/>
      <c r="FLV24" s="29"/>
      <c r="FLW24" s="29"/>
      <c r="FLX24" s="29"/>
      <c r="FLY24" s="29"/>
      <c r="FLZ24" s="29"/>
      <c r="FMA24" s="29"/>
      <c r="FMB24" s="29"/>
      <c r="FMC24" s="29"/>
      <c r="FMD24" s="29"/>
      <c r="FME24" s="29"/>
      <c r="FMF24" s="29"/>
      <c r="FMG24" s="29"/>
      <c r="FMH24" s="29"/>
      <c r="FMI24" s="29"/>
      <c r="FMJ24" s="29"/>
      <c r="FMK24" s="29"/>
      <c r="FML24" s="29"/>
      <c r="FMM24" s="29"/>
      <c r="FMN24" s="29"/>
      <c r="FMO24" s="29"/>
      <c r="FMP24" s="29"/>
      <c r="FMQ24" s="29"/>
      <c r="FMR24" s="29"/>
      <c r="FMS24" s="29"/>
      <c r="FMT24" s="29"/>
      <c r="FMU24" s="29"/>
      <c r="FMV24" s="29"/>
      <c r="FMW24" s="29"/>
      <c r="FMX24" s="29"/>
      <c r="FMY24" s="29"/>
      <c r="FMZ24" s="29"/>
      <c r="FNA24" s="29"/>
      <c r="FNB24" s="29"/>
      <c r="FNC24" s="29"/>
      <c r="FND24" s="29"/>
      <c r="FNE24" s="29"/>
      <c r="FNF24" s="29"/>
      <c r="FNG24" s="29"/>
      <c r="FNH24" s="29"/>
      <c r="FNI24" s="29"/>
      <c r="FNJ24" s="29"/>
      <c r="FNK24" s="29"/>
      <c r="FNL24" s="29"/>
      <c r="FNM24" s="29"/>
      <c r="FNN24" s="29"/>
      <c r="FNO24" s="29"/>
      <c r="FNP24" s="29"/>
      <c r="FNQ24" s="29"/>
      <c r="FNR24" s="29"/>
      <c r="FNS24" s="29"/>
      <c r="FNT24" s="29"/>
      <c r="FNU24" s="29"/>
      <c r="FNV24" s="29"/>
      <c r="FNW24" s="29"/>
      <c r="FNX24" s="29"/>
      <c r="FNY24" s="29"/>
      <c r="FNZ24" s="29"/>
      <c r="FOA24" s="29"/>
      <c r="FOB24" s="29"/>
      <c r="FOC24" s="29"/>
      <c r="FOD24" s="29"/>
      <c r="FOE24" s="29"/>
      <c r="FOF24" s="29"/>
      <c r="FOG24" s="29"/>
      <c r="FOH24" s="29"/>
      <c r="FOI24" s="29"/>
      <c r="FOJ24" s="29"/>
      <c r="FOK24" s="29"/>
      <c r="FOL24" s="29"/>
      <c r="FOM24" s="29"/>
      <c r="FON24" s="29"/>
      <c r="FOO24" s="29"/>
      <c r="FOP24" s="29"/>
      <c r="FOQ24" s="29"/>
      <c r="FOR24" s="29"/>
      <c r="FOS24" s="29"/>
      <c r="FOT24" s="29"/>
      <c r="FOU24" s="29"/>
      <c r="FOV24" s="29"/>
      <c r="FOW24" s="29"/>
      <c r="FOX24" s="29"/>
      <c r="FOY24" s="29"/>
      <c r="FOZ24" s="29"/>
      <c r="FPA24" s="29"/>
      <c r="FPB24" s="29"/>
      <c r="FPC24" s="29"/>
      <c r="FPD24" s="29"/>
      <c r="FPE24" s="29"/>
      <c r="FPF24" s="29"/>
      <c r="FPG24" s="29"/>
      <c r="FPH24" s="29"/>
      <c r="FPI24" s="29"/>
      <c r="FPJ24" s="29"/>
      <c r="FPK24" s="29"/>
      <c r="FPL24" s="29"/>
      <c r="FPM24" s="29"/>
      <c r="FPN24" s="29"/>
      <c r="FPO24" s="29"/>
      <c r="FPP24" s="29"/>
      <c r="FPQ24" s="29"/>
      <c r="FPR24" s="29"/>
      <c r="FPS24" s="29"/>
      <c r="FPT24" s="29"/>
      <c r="FPU24" s="29"/>
      <c r="FPV24" s="29"/>
      <c r="FPW24" s="29"/>
      <c r="FPX24" s="29"/>
      <c r="FPY24" s="29"/>
      <c r="FPZ24" s="29"/>
      <c r="FQA24" s="29"/>
      <c r="FQB24" s="29"/>
      <c r="FQC24" s="29"/>
      <c r="FQD24" s="29"/>
      <c r="FQE24" s="29"/>
      <c r="FQF24" s="29"/>
      <c r="FQG24" s="29"/>
      <c r="FQH24" s="29"/>
      <c r="FQI24" s="29"/>
      <c r="FQJ24" s="29"/>
      <c r="FQK24" s="29"/>
      <c r="FQL24" s="29"/>
      <c r="FQM24" s="29"/>
      <c r="FQN24" s="29"/>
      <c r="FQO24" s="29"/>
      <c r="FQP24" s="29"/>
      <c r="FQQ24" s="29"/>
      <c r="FQR24" s="29"/>
      <c r="FQS24" s="29"/>
      <c r="FQT24" s="29"/>
      <c r="FQU24" s="29"/>
      <c r="FQV24" s="29"/>
      <c r="FQW24" s="29"/>
      <c r="FQX24" s="29"/>
      <c r="FQY24" s="29"/>
      <c r="FQZ24" s="29"/>
      <c r="FRA24" s="29"/>
      <c r="FRB24" s="29"/>
      <c r="FRC24" s="29"/>
      <c r="FRD24" s="29"/>
      <c r="FRE24" s="29"/>
      <c r="FRF24" s="29"/>
      <c r="FRG24" s="29"/>
      <c r="FRH24" s="29"/>
      <c r="FRI24" s="29"/>
      <c r="FRJ24" s="29"/>
      <c r="FRK24" s="29"/>
      <c r="FRL24" s="29"/>
      <c r="FRM24" s="29"/>
      <c r="FRN24" s="29"/>
      <c r="FRO24" s="29"/>
      <c r="FRP24" s="29"/>
      <c r="FRQ24" s="29"/>
      <c r="FRR24" s="29"/>
      <c r="FRS24" s="29"/>
      <c r="FRT24" s="29"/>
      <c r="FRU24" s="29"/>
      <c r="FRV24" s="29"/>
      <c r="FRW24" s="29"/>
      <c r="FRX24" s="29"/>
      <c r="FRY24" s="29"/>
      <c r="FRZ24" s="29"/>
      <c r="FSA24" s="29"/>
      <c r="FSB24" s="29"/>
      <c r="FSC24" s="29"/>
      <c r="FSD24" s="29"/>
      <c r="FSE24" s="29"/>
      <c r="FSF24" s="29"/>
      <c r="FSG24" s="29"/>
      <c r="FSH24" s="29"/>
      <c r="FSI24" s="29"/>
      <c r="FSJ24" s="29"/>
      <c r="FSK24" s="29"/>
      <c r="FSL24" s="29"/>
      <c r="FSM24" s="29"/>
      <c r="FSN24" s="29"/>
      <c r="FSO24" s="29"/>
      <c r="FSP24" s="29"/>
      <c r="FSQ24" s="29"/>
      <c r="FSR24" s="29"/>
      <c r="FSS24" s="29"/>
      <c r="FST24" s="29"/>
      <c r="FSU24" s="29"/>
      <c r="FSV24" s="29"/>
      <c r="FSW24" s="29"/>
      <c r="FSX24" s="29"/>
      <c r="FSY24" s="29"/>
      <c r="FSZ24" s="29"/>
      <c r="FTA24" s="29"/>
      <c r="FTB24" s="29"/>
      <c r="FTC24" s="29"/>
      <c r="FTD24" s="29"/>
      <c r="FTE24" s="29"/>
      <c r="FTF24" s="29"/>
      <c r="FTG24" s="29"/>
      <c r="FTH24" s="29"/>
      <c r="FTI24" s="29"/>
      <c r="FTJ24" s="29"/>
      <c r="FTK24" s="29"/>
      <c r="FTL24" s="29"/>
      <c r="FTM24" s="29"/>
      <c r="FTN24" s="29"/>
      <c r="FTO24" s="29"/>
      <c r="FTP24" s="29"/>
      <c r="FTQ24" s="29"/>
      <c r="FTR24" s="29"/>
      <c r="FTS24" s="29"/>
      <c r="FTT24" s="29"/>
      <c r="FTU24" s="29"/>
      <c r="FTV24" s="29"/>
      <c r="FTW24" s="29"/>
      <c r="FTX24" s="29"/>
      <c r="FTY24" s="29"/>
      <c r="FTZ24" s="29"/>
      <c r="FUA24" s="29"/>
      <c r="FUB24" s="29"/>
      <c r="FUC24" s="29"/>
      <c r="FUD24" s="29"/>
      <c r="FUE24" s="29"/>
      <c r="FUF24" s="29"/>
      <c r="FUG24" s="29"/>
      <c r="FUH24" s="29"/>
      <c r="FUI24" s="29"/>
      <c r="FUJ24" s="29"/>
      <c r="FUK24" s="29"/>
      <c r="FUL24" s="29"/>
      <c r="FUM24" s="29"/>
      <c r="FUN24" s="29"/>
      <c r="FUO24" s="29"/>
      <c r="FUP24" s="29"/>
      <c r="FUQ24" s="29"/>
      <c r="FUR24" s="29"/>
      <c r="FUS24" s="29"/>
      <c r="FUT24" s="29"/>
      <c r="FUU24" s="29"/>
      <c r="FUV24" s="29"/>
      <c r="FUW24" s="29"/>
      <c r="FUX24" s="29"/>
      <c r="FUY24" s="29"/>
      <c r="FUZ24" s="29"/>
      <c r="FVA24" s="29"/>
      <c r="FVB24" s="29"/>
      <c r="FVC24" s="29"/>
      <c r="FVD24" s="29"/>
      <c r="FVE24" s="29"/>
      <c r="FVF24" s="29"/>
      <c r="FVG24" s="29"/>
      <c r="FVH24" s="29"/>
      <c r="FVI24" s="29"/>
      <c r="FVJ24" s="29"/>
      <c r="FVK24" s="29"/>
      <c r="FVL24" s="29"/>
      <c r="FVM24" s="29"/>
      <c r="FVN24" s="29"/>
      <c r="FVO24" s="29"/>
      <c r="FVP24" s="29"/>
      <c r="FVQ24" s="29"/>
      <c r="FVR24" s="29"/>
      <c r="FVS24" s="29"/>
      <c r="FVT24" s="29"/>
      <c r="FVU24" s="29"/>
      <c r="FVV24" s="29"/>
      <c r="FVW24" s="29"/>
      <c r="FVX24" s="29"/>
      <c r="FVY24" s="29"/>
      <c r="FVZ24" s="29"/>
      <c r="FWA24" s="29"/>
      <c r="FWB24" s="29"/>
      <c r="FWC24" s="29"/>
      <c r="FWD24" s="29"/>
      <c r="FWE24" s="29"/>
      <c r="FWF24" s="29"/>
      <c r="FWG24" s="29"/>
      <c r="FWH24" s="29"/>
      <c r="FWI24" s="29"/>
      <c r="FWJ24" s="29"/>
      <c r="FWK24" s="29"/>
      <c r="FWL24" s="29"/>
      <c r="FWM24" s="29"/>
      <c r="FWN24" s="29"/>
      <c r="FWO24" s="29"/>
      <c r="FWP24" s="29"/>
      <c r="FWQ24" s="29"/>
      <c r="FWR24" s="29"/>
      <c r="FWS24" s="29"/>
      <c r="FWT24" s="29"/>
      <c r="FWU24" s="29"/>
      <c r="FWV24" s="29"/>
      <c r="FWW24" s="29"/>
      <c r="FWX24" s="29"/>
      <c r="FWY24" s="29"/>
      <c r="FWZ24" s="29"/>
      <c r="FXA24" s="29"/>
      <c r="FXB24" s="29"/>
      <c r="FXC24" s="29"/>
      <c r="FXD24" s="29"/>
      <c r="FXE24" s="29"/>
      <c r="FXF24" s="29"/>
      <c r="FXG24" s="29"/>
      <c r="FXH24" s="29"/>
      <c r="FXI24" s="29"/>
      <c r="FXJ24" s="29"/>
      <c r="FXK24" s="29"/>
      <c r="FXL24" s="29"/>
      <c r="FXM24" s="29"/>
      <c r="FXN24" s="29"/>
      <c r="FXO24" s="29"/>
      <c r="FXP24" s="29"/>
      <c r="FXQ24" s="29"/>
      <c r="FXR24" s="29"/>
      <c r="FXS24" s="29"/>
      <c r="FXT24" s="29"/>
      <c r="FXU24" s="29"/>
      <c r="FXV24" s="29"/>
      <c r="FXW24" s="29"/>
      <c r="FXX24" s="29"/>
      <c r="FXY24" s="29"/>
      <c r="FXZ24" s="29"/>
      <c r="FYA24" s="29"/>
      <c r="FYB24" s="29"/>
      <c r="FYC24" s="29"/>
      <c r="FYD24" s="29"/>
      <c r="FYE24" s="29"/>
      <c r="FYF24" s="29"/>
      <c r="FYG24" s="29"/>
      <c r="FYH24" s="29"/>
      <c r="FYI24" s="29"/>
      <c r="FYJ24" s="29"/>
      <c r="FYK24" s="29"/>
      <c r="FYL24" s="29"/>
      <c r="FYM24" s="29"/>
      <c r="FYN24" s="29"/>
      <c r="FYO24" s="29"/>
      <c r="FYP24" s="29"/>
      <c r="FYQ24" s="29"/>
      <c r="FYR24" s="29"/>
      <c r="FYS24" s="29"/>
      <c r="FYT24" s="29"/>
      <c r="FYU24" s="29"/>
      <c r="FYV24" s="29"/>
      <c r="FYW24" s="29"/>
      <c r="FYX24" s="29"/>
      <c r="FYY24" s="29"/>
      <c r="FYZ24" s="29"/>
      <c r="FZA24" s="29"/>
      <c r="FZB24" s="29"/>
      <c r="FZC24" s="29"/>
      <c r="FZD24" s="29"/>
      <c r="FZE24" s="29"/>
      <c r="FZF24" s="29"/>
      <c r="FZG24" s="29"/>
      <c r="FZH24" s="29"/>
      <c r="FZI24" s="29"/>
      <c r="FZJ24" s="29"/>
      <c r="FZK24" s="29"/>
      <c r="FZL24" s="29"/>
      <c r="FZM24" s="29"/>
      <c r="FZN24" s="29"/>
      <c r="FZO24" s="29"/>
      <c r="FZP24" s="29"/>
      <c r="FZQ24" s="29"/>
      <c r="FZR24" s="29"/>
      <c r="FZS24" s="29"/>
      <c r="FZT24" s="29"/>
      <c r="FZU24" s="29"/>
      <c r="FZV24" s="29"/>
      <c r="FZW24" s="29"/>
      <c r="FZX24" s="29"/>
      <c r="FZY24" s="29"/>
      <c r="FZZ24" s="29"/>
      <c r="GAA24" s="29"/>
      <c r="GAB24" s="29"/>
      <c r="GAC24" s="29"/>
      <c r="GAD24" s="29"/>
      <c r="GAE24" s="29"/>
      <c r="GAF24" s="29"/>
      <c r="GAG24" s="29"/>
      <c r="GAH24" s="29"/>
      <c r="GAI24" s="29"/>
      <c r="GAJ24" s="29"/>
      <c r="GAK24" s="29"/>
      <c r="GAL24" s="29"/>
      <c r="GAM24" s="29"/>
      <c r="GAN24" s="29"/>
      <c r="GAO24" s="29"/>
      <c r="GAP24" s="29"/>
      <c r="GAQ24" s="29"/>
      <c r="GAR24" s="29"/>
      <c r="GAS24" s="29"/>
      <c r="GAT24" s="29"/>
      <c r="GAU24" s="29"/>
      <c r="GAV24" s="29"/>
      <c r="GAW24" s="29"/>
      <c r="GAX24" s="29"/>
      <c r="GAY24" s="29"/>
      <c r="GAZ24" s="29"/>
      <c r="GBA24" s="29"/>
      <c r="GBB24" s="29"/>
      <c r="GBC24" s="29"/>
      <c r="GBD24" s="29"/>
      <c r="GBE24" s="29"/>
      <c r="GBF24" s="29"/>
      <c r="GBG24" s="29"/>
      <c r="GBH24" s="29"/>
      <c r="GBI24" s="29"/>
      <c r="GBJ24" s="29"/>
      <c r="GBK24" s="29"/>
      <c r="GBL24" s="29"/>
      <c r="GBM24" s="29"/>
      <c r="GBN24" s="29"/>
      <c r="GBO24" s="29"/>
      <c r="GBP24" s="29"/>
      <c r="GBQ24" s="29"/>
      <c r="GBR24" s="29"/>
      <c r="GBS24" s="29"/>
      <c r="GBT24" s="29"/>
      <c r="GBU24" s="29"/>
      <c r="GBV24" s="29"/>
      <c r="GBW24" s="29"/>
      <c r="GBX24" s="29"/>
      <c r="GBY24" s="29"/>
      <c r="GBZ24" s="29"/>
      <c r="GCA24" s="29"/>
      <c r="GCB24" s="29"/>
      <c r="GCC24" s="29"/>
      <c r="GCD24" s="29"/>
      <c r="GCE24" s="29"/>
      <c r="GCF24" s="29"/>
      <c r="GCG24" s="29"/>
      <c r="GCH24" s="29"/>
      <c r="GCI24" s="29"/>
      <c r="GCJ24" s="29"/>
      <c r="GCK24" s="29"/>
      <c r="GCL24" s="29"/>
      <c r="GCM24" s="29"/>
      <c r="GCN24" s="29"/>
      <c r="GCO24" s="29"/>
      <c r="GCP24" s="29"/>
      <c r="GCQ24" s="29"/>
      <c r="GCR24" s="29"/>
      <c r="GCS24" s="29"/>
      <c r="GCT24" s="29"/>
      <c r="GCU24" s="29"/>
      <c r="GCV24" s="29"/>
      <c r="GCW24" s="29"/>
      <c r="GCX24" s="29"/>
      <c r="GCY24" s="29"/>
      <c r="GCZ24" s="29"/>
      <c r="GDA24" s="29"/>
      <c r="GDB24" s="29"/>
      <c r="GDC24" s="29"/>
      <c r="GDD24" s="29"/>
      <c r="GDE24" s="29"/>
      <c r="GDF24" s="29"/>
      <c r="GDG24" s="29"/>
      <c r="GDH24" s="29"/>
      <c r="GDI24" s="29"/>
      <c r="GDJ24" s="29"/>
      <c r="GDK24" s="29"/>
      <c r="GDL24" s="29"/>
      <c r="GDM24" s="29"/>
      <c r="GDN24" s="29"/>
      <c r="GDO24" s="29"/>
      <c r="GDP24" s="29"/>
      <c r="GDQ24" s="29"/>
      <c r="GDR24" s="29"/>
      <c r="GDS24" s="29"/>
      <c r="GDT24" s="29"/>
      <c r="GDU24" s="29"/>
      <c r="GDV24" s="29"/>
      <c r="GDW24" s="29"/>
      <c r="GDX24" s="29"/>
      <c r="GDY24" s="29"/>
      <c r="GDZ24" s="29"/>
      <c r="GEA24" s="29"/>
      <c r="GEB24" s="29"/>
      <c r="GEC24" s="29"/>
      <c r="GED24" s="29"/>
      <c r="GEE24" s="29"/>
      <c r="GEF24" s="29"/>
      <c r="GEG24" s="29"/>
      <c r="GEH24" s="29"/>
      <c r="GEI24" s="29"/>
      <c r="GEJ24" s="29"/>
      <c r="GEK24" s="29"/>
      <c r="GEL24" s="29"/>
      <c r="GEM24" s="29"/>
      <c r="GEN24" s="29"/>
      <c r="GEO24" s="29"/>
      <c r="GEP24" s="29"/>
      <c r="GEQ24" s="29"/>
      <c r="GER24" s="29"/>
      <c r="GES24" s="29"/>
      <c r="GET24" s="29"/>
      <c r="GEU24" s="29"/>
      <c r="GEV24" s="29"/>
      <c r="GEW24" s="29"/>
      <c r="GEX24" s="29"/>
      <c r="GEY24" s="29"/>
      <c r="GEZ24" s="29"/>
      <c r="GFA24" s="29"/>
      <c r="GFB24" s="29"/>
      <c r="GFC24" s="29"/>
      <c r="GFD24" s="29"/>
      <c r="GFE24" s="29"/>
      <c r="GFF24" s="29"/>
      <c r="GFG24" s="29"/>
      <c r="GFH24" s="29"/>
      <c r="GFI24" s="29"/>
      <c r="GFJ24" s="29"/>
      <c r="GFK24" s="29"/>
      <c r="GFL24" s="29"/>
      <c r="GFM24" s="29"/>
      <c r="GFN24" s="29"/>
      <c r="GFO24" s="29"/>
      <c r="GFP24" s="29"/>
      <c r="GFQ24" s="29"/>
      <c r="GFR24" s="29"/>
      <c r="GFS24" s="29"/>
      <c r="GFT24" s="29"/>
      <c r="GFU24" s="29"/>
      <c r="GFV24" s="29"/>
      <c r="GFW24" s="29"/>
      <c r="GFX24" s="29"/>
      <c r="GFY24" s="29"/>
      <c r="GFZ24" s="29"/>
      <c r="GGA24" s="29"/>
      <c r="GGB24" s="29"/>
      <c r="GGC24" s="29"/>
      <c r="GGD24" s="29"/>
      <c r="GGE24" s="29"/>
      <c r="GGF24" s="29"/>
      <c r="GGG24" s="29"/>
      <c r="GGH24" s="29"/>
      <c r="GGI24" s="29"/>
      <c r="GGJ24" s="29"/>
      <c r="GGK24" s="29"/>
      <c r="GGL24" s="29"/>
      <c r="GGM24" s="29"/>
      <c r="GGN24" s="29"/>
      <c r="GGO24" s="29"/>
      <c r="GGP24" s="29"/>
      <c r="GGQ24" s="29"/>
      <c r="GGR24" s="29"/>
      <c r="GGS24" s="29"/>
      <c r="GGT24" s="29"/>
      <c r="GGU24" s="29"/>
      <c r="GGV24" s="29"/>
      <c r="GGW24" s="29"/>
      <c r="GGX24" s="29"/>
      <c r="GGY24" s="29"/>
      <c r="GGZ24" s="29"/>
      <c r="GHA24" s="29"/>
      <c r="GHB24" s="29"/>
      <c r="GHC24" s="29"/>
      <c r="GHD24" s="29"/>
      <c r="GHE24" s="29"/>
      <c r="GHF24" s="29"/>
      <c r="GHG24" s="29"/>
      <c r="GHH24" s="29"/>
      <c r="GHI24" s="29"/>
      <c r="GHJ24" s="29"/>
      <c r="GHK24" s="29"/>
      <c r="GHL24" s="29"/>
      <c r="GHM24" s="29"/>
      <c r="GHN24" s="29"/>
      <c r="GHO24" s="29"/>
      <c r="GHP24" s="29"/>
      <c r="GHQ24" s="29"/>
      <c r="GHR24" s="29"/>
      <c r="GHS24" s="29"/>
      <c r="GHT24" s="29"/>
      <c r="GHU24" s="29"/>
      <c r="GHV24" s="29"/>
      <c r="GHW24" s="29"/>
      <c r="GHX24" s="29"/>
      <c r="GHY24" s="29"/>
      <c r="GHZ24" s="29"/>
      <c r="GIA24" s="29"/>
      <c r="GIB24" s="29"/>
      <c r="GIC24" s="29"/>
      <c r="GID24" s="29"/>
      <c r="GIE24" s="29"/>
      <c r="GIF24" s="29"/>
      <c r="GIG24" s="29"/>
      <c r="GIH24" s="29"/>
      <c r="GII24" s="29"/>
      <c r="GIJ24" s="29"/>
      <c r="GIK24" s="29"/>
      <c r="GIL24" s="29"/>
      <c r="GIM24" s="29"/>
      <c r="GIN24" s="29"/>
      <c r="GIO24" s="29"/>
      <c r="GIP24" s="29"/>
      <c r="GIQ24" s="29"/>
      <c r="GIR24" s="29"/>
      <c r="GIS24" s="29"/>
      <c r="GIT24" s="29"/>
      <c r="GIU24" s="29"/>
      <c r="GIV24" s="29"/>
      <c r="GIW24" s="29"/>
      <c r="GIX24" s="29"/>
      <c r="GIY24" s="29"/>
      <c r="GIZ24" s="29"/>
      <c r="GJA24" s="29"/>
      <c r="GJB24" s="29"/>
      <c r="GJC24" s="29"/>
      <c r="GJD24" s="29"/>
      <c r="GJE24" s="29"/>
      <c r="GJF24" s="29"/>
      <c r="GJG24" s="29"/>
      <c r="GJH24" s="29"/>
      <c r="GJI24" s="29"/>
      <c r="GJJ24" s="29"/>
      <c r="GJK24" s="29"/>
      <c r="GJL24" s="29"/>
      <c r="GJM24" s="29"/>
      <c r="GJN24" s="29"/>
      <c r="GJO24" s="29"/>
      <c r="GJP24" s="29"/>
      <c r="GJQ24" s="29"/>
      <c r="GJR24" s="29"/>
      <c r="GJS24" s="29"/>
      <c r="GJT24" s="29"/>
      <c r="GJU24" s="29"/>
      <c r="GJV24" s="29"/>
      <c r="GJW24" s="29"/>
      <c r="GJX24" s="29"/>
      <c r="GJY24" s="29"/>
      <c r="GJZ24" s="29"/>
      <c r="GKA24" s="29"/>
      <c r="GKB24" s="29"/>
      <c r="GKC24" s="29"/>
      <c r="GKD24" s="29"/>
      <c r="GKE24" s="29"/>
      <c r="GKF24" s="29"/>
      <c r="GKG24" s="29"/>
      <c r="GKH24" s="29"/>
      <c r="GKI24" s="29"/>
      <c r="GKJ24" s="29"/>
      <c r="GKK24" s="29"/>
      <c r="GKL24" s="29"/>
      <c r="GKM24" s="29"/>
      <c r="GKN24" s="29"/>
      <c r="GKO24" s="29"/>
      <c r="GKP24" s="29"/>
      <c r="GKQ24" s="29"/>
      <c r="GKR24" s="29"/>
      <c r="GKS24" s="29"/>
      <c r="GKT24" s="29"/>
      <c r="GKU24" s="29"/>
      <c r="GKV24" s="29"/>
      <c r="GKW24" s="29"/>
      <c r="GKX24" s="29"/>
      <c r="GKY24" s="29"/>
      <c r="GKZ24" s="29"/>
      <c r="GLA24" s="29"/>
      <c r="GLB24" s="29"/>
      <c r="GLC24" s="29"/>
      <c r="GLD24" s="29"/>
      <c r="GLE24" s="29"/>
      <c r="GLF24" s="29"/>
      <c r="GLG24" s="29"/>
      <c r="GLH24" s="29"/>
      <c r="GLI24" s="29"/>
      <c r="GLJ24" s="29"/>
      <c r="GLK24" s="29"/>
      <c r="GLL24" s="29"/>
      <c r="GLM24" s="29"/>
      <c r="GLN24" s="29"/>
      <c r="GLO24" s="29"/>
      <c r="GLP24" s="29"/>
      <c r="GLQ24" s="29"/>
      <c r="GLR24" s="29"/>
      <c r="GLS24" s="29"/>
      <c r="GLT24" s="29"/>
      <c r="GLU24" s="29"/>
      <c r="GLV24" s="29"/>
      <c r="GLW24" s="29"/>
      <c r="GLX24" s="29"/>
      <c r="GLY24" s="29"/>
      <c r="GLZ24" s="29"/>
      <c r="GMA24" s="29"/>
      <c r="GMB24" s="29"/>
      <c r="GMC24" s="29"/>
      <c r="GMD24" s="29"/>
      <c r="GME24" s="29"/>
      <c r="GMF24" s="29"/>
      <c r="GMG24" s="29"/>
      <c r="GMH24" s="29"/>
      <c r="GMI24" s="29"/>
      <c r="GMJ24" s="29"/>
      <c r="GMK24" s="29"/>
      <c r="GML24" s="29"/>
      <c r="GMM24" s="29"/>
      <c r="GMN24" s="29"/>
      <c r="GMO24" s="29"/>
      <c r="GMP24" s="29"/>
      <c r="GMQ24" s="29"/>
      <c r="GMR24" s="29"/>
      <c r="GMS24" s="29"/>
      <c r="GMT24" s="29"/>
      <c r="GMU24" s="29"/>
      <c r="GMV24" s="29"/>
      <c r="GMW24" s="29"/>
      <c r="GMX24" s="29"/>
      <c r="GMY24" s="29"/>
      <c r="GMZ24" s="29"/>
      <c r="GNA24" s="29"/>
      <c r="GNB24" s="29"/>
      <c r="GNC24" s="29"/>
      <c r="GND24" s="29"/>
      <c r="GNE24" s="29"/>
      <c r="GNF24" s="29"/>
      <c r="GNG24" s="29"/>
      <c r="GNH24" s="29"/>
      <c r="GNI24" s="29"/>
      <c r="GNJ24" s="29"/>
      <c r="GNK24" s="29"/>
      <c r="GNL24" s="29"/>
      <c r="GNM24" s="29"/>
      <c r="GNN24" s="29"/>
      <c r="GNO24" s="29"/>
      <c r="GNP24" s="29"/>
      <c r="GNQ24" s="29"/>
      <c r="GNR24" s="29"/>
      <c r="GNS24" s="29"/>
      <c r="GNT24" s="29"/>
      <c r="GNU24" s="29"/>
      <c r="GNV24" s="29"/>
      <c r="GNW24" s="29"/>
      <c r="GNX24" s="29"/>
      <c r="GNY24" s="29"/>
      <c r="GNZ24" s="29"/>
      <c r="GOA24" s="29"/>
      <c r="GOB24" s="29"/>
      <c r="GOC24" s="29"/>
      <c r="GOD24" s="29"/>
      <c r="GOE24" s="29"/>
      <c r="GOF24" s="29"/>
      <c r="GOG24" s="29"/>
      <c r="GOH24" s="29"/>
      <c r="GOI24" s="29"/>
      <c r="GOJ24" s="29"/>
      <c r="GOK24" s="29"/>
      <c r="GOL24" s="29"/>
      <c r="GOM24" s="29"/>
      <c r="GON24" s="29"/>
      <c r="GOO24" s="29"/>
      <c r="GOP24" s="29"/>
      <c r="GOQ24" s="29"/>
      <c r="GOR24" s="29"/>
      <c r="GOS24" s="29"/>
      <c r="GOT24" s="29"/>
      <c r="GOU24" s="29"/>
      <c r="GOV24" s="29"/>
      <c r="GOW24" s="29"/>
      <c r="GOX24" s="29"/>
      <c r="GOY24" s="29"/>
      <c r="GOZ24" s="29"/>
      <c r="GPA24" s="29"/>
      <c r="GPB24" s="29"/>
      <c r="GPC24" s="29"/>
      <c r="GPD24" s="29"/>
      <c r="GPE24" s="29"/>
      <c r="GPF24" s="29"/>
      <c r="GPG24" s="29"/>
      <c r="GPH24" s="29"/>
      <c r="GPI24" s="29"/>
      <c r="GPJ24" s="29"/>
      <c r="GPK24" s="29"/>
      <c r="GPL24" s="29"/>
      <c r="GPM24" s="29"/>
      <c r="GPN24" s="29"/>
      <c r="GPO24" s="29"/>
      <c r="GPP24" s="29"/>
      <c r="GPQ24" s="29"/>
      <c r="GPR24" s="29"/>
      <c r="GPS24" s="29"/>
      <c r="GPT24" s="29"/>
      <c r="GPU24" s="29"/>
      <c r="GPV24" s="29"/>
      <c r="GPW24" s="29"/>
      <c r="GPX24" s="29"/>
      <c r="GPY24" s="29"/>
      <c r="GPZ24" s="29"/>
      <c r="GQA24" s="29"/>
      <c r="GQB24" s="29"/>
      <c r="GQC24" s="29"/>
      <c r="GQD24" s="29"/>
      <c r="GQE24" s="29"/>
      <c r="GQF24" s="29"/>
      <c r="GQG24" s="29"/>
      <c r="GQH24" s="29"/>
      <c r="GQI24" s="29"/>
      <c r="GQJ24" s="29"/>
      <c r="GQK24" s="29"/>
      <c r="GQL24" s="29"/>
      <c r="GQM24" s="29"/>
      <c r="GQN24" s="29"/>
      <c r="GQO24" s="29"/>
      <c r="GQP24" s="29"/>
      <c r="GQQ24" s="29"/>
      <c r="GQR24" s="29"/>
      <c r="GQS24" s="29"/>
      <c r="GQT24" s="29"/>
      <c r="GQU24" s="29"/>
      <c r="GQV24" s="29"/>
      <c r="GQW24" s="29"/>
      <c r="GQX24" s="29"/>
      <c r="GQY24" s="29"/>
      <c r="GQZ24" s="29"/>
      <c r="GRA24" s="29"/>
      <c r="GRB24" s="29"/>
      <c r="GRC24" s="29"/>
      <c r="GRD24" s="29"/>
      <c r="GRE24" s="29"/>
      <c r="GRF24" s="29"/>
      <c r="GRG24" s="29"/>
      <c r="GRH24" s="29"/>
      <c r="GRI24" s="29"/>
      <c r="GRJ24" s="29"/>
      <c r="GRK24" s="29"/>
      <c r="GRL24" s="29"/>
      <c r="GRM24" s="29"/>
      <c r="GRN24" s="29"/>
      <c r="GRO24" s="29"/>
      <c r="GRP24" s="29"/>
      <c r="GRQ24" s="29"/>
      <c r="GRR24" s="29"/>
      <c r="GRS24" s="29"/>
      <c r="GRT24" s="29"/>
      <c r="GRU24" s="29"/>
      <c r="GRV24" s="29"/>
      <c r="GRW24" s="29"/>
      <c r="GRX24" s="29"/>
      <c r="GRY24" s="29"/>
      <c r="GRZ24" s="29"/>
      <c r="GSA24" s="29"/>
      <c r="GSB24" s="29"/>
      <c r="GSC24" s="29"/>
      <c r="GSD24" s="29"/>
      <c r="GSE24" s="29"/>
      <c r="GSF24" s="29"/>
      <c r="GSG24" s="29"/>
      <c r="GSH24" s="29"/>
      <c r="GSI24" s="29"/>
      <c r="GSJ24" s="29"/>
      <c r="GSK24" s="29"/>
      <c r="GSL24" s="29"/>
      <c r="GSM24" s="29"/>
      <c r="GSN24" s="29"/>
      <c r="GSO24" s="29"/>
      <c r="GSP24" s="29"/>
      <c r="GSQ24" s="29"/>
      <c r="GSR24" s="29"/>
      <c r="GSS24" s="29"/>
      <c r="GST24" s="29"/>
      <c r="GSU24" s="29"/>
      <c r="GSV24" s="29"/>
      <c r="GSW24" s="29"/>
      <c r="GSX24" s="29"/>
      <c r="GSY24" s="29"/>
      <c r="GSZ24" s="29"/>
      <c r="GTA24" s="29"/>
      <c r="GTB24" s="29"/>
      <c r="GTC24" s="29"/>
      <c r="GTD24" s="29"/>
      <c r="GTE24" s="29"/>
      <c r="GTF24" s="29"/>
      <c r="GTG24" s="29"/>
      <c r="GTH24" s="29"/>
      <c r="GTI24" s="29"/>
      <c r="GTJ24" s="29"/>
      <c r="GTK24" s="29"/>
      <c r="GTL24" s="29"/>
      <c r="GTM24" s="29"/>
      <c r="GTN24" s="29"/>
      <c r="GTO24" s="29"/>
      <c r="GTP24" s="29"/>
      <c r="GTQ24" s="29"/>
      <c r="GTR24" s="29"/>
      <c r="GTS24" s="29"/>
      <c r="GTT24" s="29"/>
      <c r="GTU24" s="29"/>
      <c r="GTV24" s="29"/>
      <c r="GTW24" s="29"/>
      <c r="GTX24" s="29"/>
      <c r="GTY24" s="29"/>
      <c r="GTZ24" s="29"/>
      <c r="GUA24" s="29"/>
      <c r="GUB24" s="29"/>
      <c r="GUC24" s="29"/>
      <c r="GUD24" s="29"/>
      <c r="GUE24" s="29"/>
      <c r="GUF24" s="29"/>
      <c r="GUG24" s="29"/>
      <c r="GUH24" s="29"/>
      <c r="GUI24" s="29"/>
      <c r="GUJ24" s="29"/>
      <c r="GUK24" s="29"/>
      <c r="GUL24" s="29"/>
      <c r="GUM24" s="29"/>
      <c r="GUN24" s="29"/>
      <c r="GUO24" s="29"/>
      <c r="GUP24" s="29"/>
      <c r="GUQ24" s="29"/>
      <c r="GUR24" s="29"/>
      <c r="GUS24" s="29"/>
      <c r="GUT24" s="29"/>
      <c r="GUU24" s="29"/>
      <c r="GUV24" s="29"/>
      <c r="GUW24" s="29"/>
      <c r="GUX24" s="29"/>
      <c r="GUY24" s="29"/>
      <c r="GUZ24" s="29"/>
      <c r="GVA24" s="29"/>
      <c r="GVB24" s="29"/>
      <c r="GVC24" s="29"/>
      <c r="GVD24" s="29"/>
      <c r="GVE24" s="29"/>
      <c r="GVF24" s="29"/>
      <c r="GVG24" s="29"/>
      <c r="GVH24" s="29"/>
      <c r="GVI24" s="29"/>
      <c r="GVJ24" s="29"/>
      <c r="GVK24" s="29"/>
      <c r="GVL24" s="29"/>
      <c r="GVM24" s="29"/>
      <c r="GVN24" s="29"/>
      <c r="GVO24" s="29"/>
      <c r="GVP24" s="29"/>
      <c r="GVQ24" s="29"/>
      <c r="GVR24" s="29"/>
      <c r="GVS24" s="29"/>
      <c r="GVT24" s="29"/>
      <c r="GVU24" s="29"/>
      <c r="GVV24" s="29"/>
      <c r="GVW24" s="29"/>
      <c r="GVX24" s="29"/>
      <c r="GVY24" s="29"/>
      <c r="GVZ24" s="29"/>
      <c r="GWA24" s="29"/>
      <c r="GWB24" s="29"/>
      <c r="GWC24" s="29"/>
      <c r="GWD24" s="29"/>
      <c r="GWE24" s="29"/>
      <c r="GWF24" s="29"/>
      <c r="GWG24" s="29"/>
      <c r="GWH24" s="29"/>
      <c r="GWI24" s="29"/>
      <c r="GWJ24" s="29"/>
      <c r="GWK24" s="29"/>
      <c r="GWL24" s="29"/>
      <c r="GWM24" s="29"/>
      <c r="GWN24" s="29"/>
      <c r="GWO24" s="29"/>
      <c r="GWP24" s="29"/>
      <c r="GWQ24" s="29"/>
      <c r="GWR24" s="29"/>
      <c r="GWS24" s="29"/>
      <c r="GWT24" s="29"/>
      <c r="GWU24" s="29"/>
      <c r="GWV24" s="29"/>
      <c r="GWW24" s="29"/>
      <c r="GWX24" s="29"/>
      <c r="GWY24" s="29"/>
      <c r="GWZ24" s="29"/>
      <c r="GXA24" s="29"/>
      <c r="GXB24" s="29"/>
      <c r="GXC24" s="29"/>
      <c r="GXD24" s="29"/>
      <c r="GXE24" s="29"/>
      <c r="GXF24" s="29"/>
      <c r="GXG24" s="29"/>
      <c r="GXH24" s="29"/>
      <c r="GXI24" s="29"/>
      <c r="GXJ24" s="29"/>
      <c r="GXK24" s="29"/>
      <c r="GXL24" s="29"/>
      <c r="GXM24" s="29"/>
      <c r="GXN24" s="29"/>
      <c r="GXO24" s="29"/>
      <c r="GXP24" s="29"/>
      <c r="GXQ24" s="29"/>
      <c r="GXR24" s="29"/>
      <c r="GXS24" s="29"/>
      <c r="GXT24" s="29"/>
      <c r="GXU24" s="29"/>
      <c r="GXV24" s="29"/>
      <c r="GXW24" s="29"/>
      <c r="GXX24" s="29"/>
      <c r="GXY24" s="29"/>
      <c r="GXZ24" s="29"/>
      <c r="GYA24" s="29"/>
      <c r="GYB24" s="29"/>
      <c r="GYC24" s="29"/>
      <c r="GYD24" s="29"/>
      <c r="GYE24" s="29"/>
      <c r="GYF24" s="29"/>
      <c r="GYG24" s="29"/>
      <c r="GYH24" s="29"/>
      <c r="GYI24" s="29"/>
      <c r="GYJ24" s="29"/>
      <c r="GYK24" s="29"/>
      <c r="GYL24" s="29"/>
      <c r="GYM24" s="29"/>
      <c r="GYN24" s="29"/>
      <c r="GYO24" s="29"/>
      <c r="GYP24" s="29"/>
      <c r="GYQ24" s="29"/>
      <c r="GYR24" s="29"/>
      <c r="GYS24" s="29"/>
      <c r="GYT24" s="29"/>
      <c r="GYU24" s="29"/>
      <c r="GYV24" s="29"/>
      <c r="GYW24" s="29"/>
      <c r="GYX24" s="29"/>
      <c r="GYY24" s="29"/>
      <c r="GYZ24" s="29"/>
      <c r="GZA24" s="29"/>
      <c r="GZB24" s="29"/>
      <c r="GZC24" s="29"/>
      <c r="GZD24" s="29"/>
      <c r="GZE24" s="29"/>
      <c r="GZF24" s="29"/>
      <c r="GZG24" s="29"/>
      <c r="GZH24" s="29"/>
      <c r="GZI24" s="29"/>
      <c r="GZJ24" s="29"/>
      <c r="GZK24" s="29"/>
      <c r="GZL24" s="29"/>
      <c r="GZM24" s="29"/>
      <c r="GZN24" s="29"/>
      <c r="GZO24" s="29"/>
      <c r="GZP24" s="29"/>
      <c r="GZQ24" s="29"/>
      <c r="GZR24" s="29"/>
      <c r="GZS24" s="29"/>
      <c r="GZT24" s="29"/>
      <c r="GZU24" s="29"/>
      <c r="GZV24" s="29"/>
      <c r="GZW24" s="29"/>
      <c r="GZX24" s="29"/>
      <c r="GZY24" s="29"/>
      <c r="GZZ24" s="29"/>
      <c r="HAA24" s="29"/>
      <c r="HAB24" s="29"/>
      <c r="HAC24" s="29"/>
      <c r="HAD24" s="29"/>
      <c r="HAE24" s="29"/>
      <c r="HAF24" s="29"/>
      <c r="HAG24" s="29"/>
      <c r="HAH24" s="29"/>
      <c r="HAI24" s="29"/>
      <c r="HAJ24" s="29"/>
      <c r="HAK24" s="29"/>
      <c r="HAL24" s="29"/>
      <c r="HAM24" s="29"/>
      <c r="HAN24" s="29"/>
      <c r="HAO24" s="29"/>
      <c r="HAP24" s="29"/>
      <c r="HAQ24" s="29"/>
      <c r="HAR24" s="29"/>
      <c r="HAS24" s="29"/>
      <c r="HAT24" s="29"/>
      <c r="HAU24" s="29"/>
      <c r="HAV24" s="29"/>
      <c r="HAW24" s="29"/>
      <c r="HAX24" s="29"/>
      <c r="HAY24" s="29"/>
      <c r="HAZ24" s="29"/>
      <c r="HBA24" s="29"/>
      <c r="HBB24" s="29"/>
      <c r="HBC24" s="29"/>
      <c r="HBD24" s="29"/>
      <c r="HBE24" s="29"/>
      <c r="HBF24" s="29"/>
      <c r="HBG24" s="29"/>
      <c r="HBH24" s="29"/>
      <c r="HBI24" s="29"/>
      <c r="HBJ24" s="29"/>
      <c r="HBK24" s="29"/>
      <c r="HBL24" s="29"/>
      <c r="HBM24" s="29"/>
      <c r="HBN24" s="29"/>
      <c r="HBO24" s="29"/>
      <c r="HBP24" s="29"/>
      <c r="HBQ24" s="29"/>
      <c r="HBR24" s="29"/>
      <c r="HBS24" s="29"/>
      <c r="HBT24" s="29"/>
      <c r="HBU24" s="29"/>
      <c r="HBV24" s="29"/>
      <c r="HBW24" s="29"/>
      <c r="HBX24" s="29"/>
      <c r="HBY24" s="29"/>
      <c r="HBZ24" s="29"/>
      <c r="HCA24" s="29"/>
      <c r="HCB24" s="29"/>
      <c r="HCC24" s="29"/>
      <c r="HCD24" s="29"/>
      <c r="HCE24" s="29"/>
      <c r="HCF24" s="29"/>
      <c r="HCG24" s="29"/>
      <c r="HCH24" s="29"/>
      <c r="HCI24" s="29"/>
      <c r="HCJ24" s="29"/>
      <c r="HCK24" s="29"/>
      <c r="HCL24" s="29"/>
      <c r="HCM24" s="29"/>
      <c r="HCN24" s="29"/>
      <c r="HCO24" s="29"/>
      <c r="HCP24" s="29"/>
      <c r="HCQ24" s="29"/>
      <c r="HCR24" s="29"/>
      <c r="HCS24" s="29"/>
      <c r="HCT24" s="29"/>
      <c r="HCU24" s="29"/>
      <c r="HCV24" s="29"/>
      <c r="HCW24" s="29"/>
      <c r="HCX24" s="29"/>
      <c r="HCY24" s="29"/>
      <c r="HCZ24" s="29"/>
      <c r="HDA24" s="29"/>
      <c r="HDB24" s="29"/>
      <c r="HDC24" s="29"/>
      <c r="HDD24" s="29"/>
      <c r="HDE24" s="29"/>
      <c r="HDF24" s="29"/>
      <c r="HDG24" s="29"/>
      <c r="HDH24" s="29"/>
      <c r="HDI24" s="29"/>
      <c r="HDJ24" s="29"/>
      <c r="HDK24" s="29"/>
      <c r="HDL24" s="29"/>
      <c r="HDM24" s="29"/>
      <c r="HDN24" s="29"/>
      <c r="HDO24" s="29"/>
      <c r="HDP24" s="29"/>
      <c r="HDQ24" s="29"/>
      <c r="HDR24" s="29"/>
      <c r="HDS24" s="29"/>
      <c r="HDT24" s="29"/>
      <c r="HDU24" s="29"/>
      <c r="HDV24" s="29"/>
      <c r="HDW24" s="29"/>
      <c r="HDX24" s="29"/>
      <c r="HDY24" s="29"/>
      <c r="HDZ24" s="29"/>
      <c r="HEA24" s="29"/>
      <c r="HEB24" s="29"/>
      <c r="HEC24" s="29"/>
      <c r="HED24" s="29"/>
      <c r="HEE24" s="29"/>
      <c r="HEF24" s="29"/>
      <c r="HEG24" s="29"/>
      <c r="HEH24" s="29"/>
      <c r="HEI24" s="29"/>
      <c r="HEJ24" s="29"/>
      <c r="HEK24" s="29"/>
      <c r="HEL24" s="29"/>
      <c r="HEM24" s="29"/>
      <c r="HEN24" s="29"/>
      <c r="HEO24" s="29"/>
      <c r="HEP24" s="29"/>
      <c r="HEQ24" s="29"/>
      <c r="HER24" s="29"/>
      <c r="HES24" s="29"/>
      <c r="HET24" s="29"/>
      <c r="HEU24" s="29"/>
      <c r="HEV24" s="29"/>
      <c r="HEW24" s="29"/>
      <c r="HEX24" s="29"/>
      <c r="HEY24" s="29"/>
      <c r="HEZ24" s="29"/>
      <c r="HFA24" s="29"/>
      <c r="HFB24" s="29"/>
      <c r="HFC24" s="29"/>
      <c r="HFD24" s="29"/>
      <c r="HFE24" s="29"/>
      <c r="HFF24" s="29"/>
      <c r="HFG24" s="29"/>
      <c r="HFH24" s="29"/>
      <c r="HFI24" s="29"/>
      <c r="HFJ24" s="29"/>
      <c r="HFK24" s="29"/>
      <c r="HFL24" s="29"/>
      <c r="HFM24" s="29"/>
      <c r="HFN24" s="29"/>
      <c r="HFO24" s="29"/>
      <c r="HFP24" s="29"/>
      <c r="HFQ24" s="29"/>
      <c r="HFR24" s="29"/>
      <c r="HFS24" s="29"/>
      <c r="HFT24" s="29"/>
      <c r="HFU24" s="29"/>
      <c r="HFV24" s="29"/>
      <c r="HFW24" s="29"/>
      <c r="HFX24" s="29"/>
      <c r="HFY24" s="29"/>
      <c r="HFZ24" s="29"/>
      <c r="HGA24" s="29"/>
      <c r="HGB24" s="29"/>
      <c r="HGC24" s="29"/>
      <c r="HGD24" s="29"/>
      <c r="HGE24" s="29"/>
      <c r="HGF24" s="29"/>
      <c r="HGG24" s="29"/>
      <c r="HGH24" s="29"/>
      <c r="HGI24" s="29"/>
      <c r="HGJ24" s="29"/>
      <c r="HGK24" s="29"/>
      <c r="HGL24" s="29"/>
      <c r="HGM24" s="29"/>
      <c r="HGN24" s="29"/>
      <c r="HGO24" s="29"/>
      <c r="HGP24" s="29"/>
      <c r="HGQ24" s="29"/>
      <c r="HGR24" s="29"/>
      <c r="HGS24" s="29"/>
      <c r="HGT24" s="29"/>
      <c r="HGU24" s="29"/>
      <c r="HGV24" s="29"/>
      <c r="HGW24" s="29"/>
      <c r="HGX24" s="29"/>
      <c r="HGY24" s="29"/>
      <c r="HGZ24" s="29"/>
      <c r="HHA24" s="29"/>
      <c r="HHB24" s="29"/>
      <c r="HHC24" s="29"/>
      <c r="HHD24" s="29"/>
      <c r="HHE24" s="29"/>
      <c r="HHF24" s="29"/>
      <c r="HHG24" s="29"/>
      <c r="HHH24" s="29"/>
      <c r="HHI24" s="29"/>
      <c r="HHJ24" s="29"/>
      <c r="HHK24" s="29"/>
      <c r="HHL24" s="29"/>
      <c r="HHM24" s="29"/>
      <c r="HHN24" s="29"/>
      <c r="HHO24" s="29"/>
      <c r="HHP24" s="29"/>
      <c r="HHQ24" s="29"/>
      <c r="HHR24" s="29"/>
      <c r="HHS24" s="29"/>
      <c r="HHT24" s="29"/>
      <c r="HHU24" s="29"/>
      <c r="HHV24" s="29"/>
      <c r="HHW24" s="29"/>
      <c r="HHX24" s="29"/>
      <c r="HHY24" s="29"/>
      <c r="HHZ24" s="29"/>
      <c r="HIA24" s="29"/>
      <c r="HIB24" s="29"/>
      <c r="HIC24" s="29"/>
      <c r="HID24" s="29"/>
      <c r="HIE24" s="29"/>
      <c r="HIF24" s="29"/>
      <c r="HIG24" s="29"/>
      <c r="HIH24" s="29"/>
      <c r="HII24" s="29"/>
      <c r="HIJ24" s="29"/>
      <c r="HIK24" s="29"/>
      <c r="HIL24" s="29"/>
      <c r="HIM24" s="29"/>
      <c r="HIN24" s="29"/>
      <c r="HIO24" s="29"/>
      <c r="HIP24" s="29"/>
      <c r="HIQ24" s="29"/>
      <c r="HIR24" s="29"/>
      <c r="HIS24" s="29"/>
      <c r="HIT24" s="29"/>
      <c r="HIU24" s="29"/>
      <c r="HIV24" s="29"/>
      <c r="HIW24" s="29"/>
      <c r="HIX24" s="29"/>
      <c r="HIY24" s="29"/>
      <c r="HIZ24" s="29"/>
      <c r="HJA24" s="29"/>
      <c r="HJB24" s="29"/>
      <c r="HJC24" s="29"/>
      <c r="HJD24" s="29"/>
      <c r="HJE24" s="29"/>
      <c r="HJF24" s="29"/>
      <c r="HJG24" s="29"/>
      <c r="HJH24" s="29"/>
      <c r="HJI24" s="29"/>
      <c r="HJJ24" s="29"/>
      <c r="HJK24" s="29"/>
      <c r="HJL24" s="29"/>
      <c r="HJM24" s="29"/>
      <c r="HJN24" s="29"/>
      <c r="HJO24" s="29"/>
      <c r="HJP24" s="29"/>
      <c r="HJQ24" s="29"/>
      <c r="HJR24" s="29"/>
      <c r="HJS24" s="29"/>
      <c r="HJT24" s="29"/>
      <c r="HJU24" s="29"/>
      <c r="HJV24" s="29"/>
      <c r="HJW24" s="29"/>
      <c r="HJX24" s="29"/>
      <c r="HJY24" s="29"/>
      <c r="HJZ24" s="29"/>
      <c r="HKA24" s="29"/>
      <c r="HKB24" s="29"/>
      <c r="HKC24" s="29"/>
      <c r="HKD24" s="29"/>
      <c r="HKE24" s="29"/>
      <c r="HKF24" s="29"/>
      <c r="HKG24" s="29"/>
      <c r="HKH24" s="29"/>
      <c r="HKI24" s="29"/>
      <c r="HKJ24" s="29"/>
      <c r="HKK24" s="29"/>
      <c r="HKL24" s="29"/>
      <c r="HKM24" s="29"/>
      <c r="HKN24" s="29"/>
      <c r="HKO24" s="29"/>
      <c r="HKP24" s="29"/>
      <c r="HKQ24" s="29"/>
      <c r="HKR24" s="29"/>
      <c r="HKS24" s="29"/>
      <c r="HKT24" s="29"/>
      <c r="HKU24" s="29"/>
      <c r="HKV24" s="29"/>
      <c r="HKW24" s="29"/>
      <c r="HKX24" s="29"/>
      <c r="HKY24" s="29"/>
      <c r="HKZ24" s="29"/>
      <c r="HLA24" s="29"/>
      <c r="HLB24" s="29"/>
      <c r="HLC24" s="29"/>
      <c r="HLD24" s="29"/>
      <c r="HLE24" s="29"/>
      <c r="HLF24" s="29"/>
      <c r="HLG24" s="29"/>
      <c r="HLH24" s="29"/>
      <c r="HLI24" s="29"/>
      <c r="HLJ24" s="29"/>
      <c r="HLK24" s="29"/>
      <c r="HLL24" s="29"/>
      <c r="HLM24" s="29"/>
      <c r="HLN24" s="29"/>
      <c r="HLO24" s="29"/>
      <c r="HLP24" s="29"/>
      <c r="HLQ24" s="29"/>
      <c r="HLR24" s="29"/>
      <c r="HLS24" s="29"/>
      <c r="HLT24" s="29"/>
      <c r="HLU24" s="29"/>
      <c r="HLV24" s="29"/>
      <c r="HLW24" s="29"/>
      <c r="HLX24" s="29"/>
      <c r="HLY24" s="29"/>
      <c r="HLZ24" s="29"/>
      <c r="HMA24" s="29"/>
      <c r="HMB24" s="29"/>
      <c r="HMC24" s="29"/>
      <c r="HMD24" s="29"/>
      <c r="HME24" s="29"/>
      <c r="HMF24" s="29"/>
      <c r="HMG24" s="29"/>
      <c r="HMH24" s="29"/>
      <c r="HMI24" s="29"/>
      <c r="HMJ24" s="29"/>
      <c r="HMK24" s="29"/>
      <c r="HML24" s="29"/>
      <c r="HMM24" s="29"/>
      <c r="HMN24" s="29"/>
      <c r="HMO24" s="29"/>
      <c r="HMP24" s="29"/>
      <c r="HMQ24" s="29"/>
      <c r="HMR24" s="29"/>
      <c r="HMS24" s="29"/>
      <c r="HMT24" s="29"/>
      <c r="HMU24" s="29"/>
      <c r="HMV24" s="29"/>
      <c r="HMW24" s="29"/>
      <c r="HMX24" s="29"/>
      <c r="HMY24" s="29"/>
      <c r="HMZ24" s="29"/>
      <c r="HNA24" s="29"/>
      <c r="HNB24" s="29"/>
      <c r="HNC24" s="29"/>
      <c r="HND24" s="29"/>
      <c r="HNE24" s="29"/>
      <c r="HNF24" s="29"/>
      <c r="HNG24" s="29"/>
      <c r="HNH24" s="29"/>
      <c r="HNI24" s="29"/>
      <c r="HNJ24" s="29"/>
      <c r="HNK24" s="29"/>
      <c r="HNL24" s="29"/>
      <c r="HNM24" s="29"/>
      <c r="HNN24" s="29"/>
      <c r="HNO24" s="29"/>
      <c r="HNP24" s="29"/>
      <c r="HNQ24" s="29"/>
      <c r="HNR24" s="29"/>
      <c r="HNS24" s="29"/>
      <c r="HNT24" s="29"/>
      <c r="HNU24" s="29"/>
      <c r="HNV24" s="29"/>
      <c r="HNW24" s="29"/>
      <c r="HNX24" s="29"/>
      <c r="HNY24" s="29"/>
      <c r="HNZ24" s="29"/>
      <c r="HOA24" s="29"/>
      <c r="HOB24" s="29"/>
      <c r="HOC24" s="29"/>
      <c r="HOD24" s="29"/>
      <c r="HOE24" s="29"/>
      <c r="HOF24" s="29"/>
      <c r="HOG24" s="29"/>
      <c r="HOH24" s="29"/>
      <c r="HOI24" s="29"/>
      <c r="HOJ24" s="29"/>
      <c r="HOK24" s="29"/>
      <c r="HOL24" s="29"/>
      <c r="HOM24" s="29"/>
      <c r="HON24" s="29"/>
      <c r="HOO24" s="29"/>
      <c r="HOP24" s="29"/>
      <c r="HOQ24" s="29"/>
      <c r="HOR24" s="29"/>
      <c r="HOS24" s="29"/>
      <c r="HOT24" s="29"/>
      <c r="HOU24" s="29"/>
      <c r="HOV24" s="29"/>
      <c r="HOW24" s="29"/>
      <c r="HOX24" s="29"/>
      <c r="HOY24" s="29"/>
      <c r="HOZ24" s="29"/>
      <c r="HPA24" s="29"/>
      <c r="HPB24" s="29"/>
      <c r="HPC24" s="29"/>
      <c r="HPD24" s="29"/>
      <c r="HPE24" s="29"/>
      <c r="HPF24" s="29"/>
      <c r="HPG24" s="29"/>
      <c r="HPH24" s="29"/>
      <c r="HPI24" s="29"/>
      <c r="HPJ24" s="29"/>
      <c r="HPK24" s="29"/>
      <c r="HPL24" s="29"/>
      <c r="HPM24" s="29"/>
      <c r="HPN24" s="29"/>
      <c r="HPO24" s="29"/>
      <c r="HPP24" s="29"/>
      <c r="HPQ24" s="29"/>
      <c r="HPR24" s="29"/>
      <c r="HPS24" s="29"/>
      <c r="HPT24" s="29"/>
      <c r="HPU24" s="29"/>
      <c r="HPV24" s="29"/>
      <c r="HPW24" s="29"/>
      <c r="HPX24" s="29"/>
      <c r="HPY24" s="29"/>
      <c r="HPZ24" s="29"/>
      <c r="HQA24" s="29"/>
      <c r="HQB24" s="29"/>
      <c r="HQC24" s="29"/>
      <c r="HQD24" s="29"/>
      <c r="HQE24" s="29"/>
      <c r="HQF24" s="29"/>
      <c r="HQG24" s="29"/>
      <c r="HQH24" s="29"/>
      <c r="HQI24" s="29"/>
      <c r="HQJ24" s="29"/>
      <c r="HQK24" s="29"/>
      <c r="HQL24" s="29"/>
      <c r="HQM24" s="29"/>
      <c r="HQN24" s="29"/>
      <c r="HQO24" s="29"/>
      <c r="HQP24" s="29"/>
      <c r="HQQ24" s="29"/>
      <c r="HQR24" s="29"/>
      <c r="HQS24" s="29"/>
      <c r="HQT24" s="29"/>
      <c r="HQU24" s="29"/>
      <c r="HQV24" s="29"/>
      <c r="HQW24" s="29"/>
      <c r="HQX24" s="29"/>
      <c r="HQY24" s="29"/>
      <c r="HQZ24" s="29"/>
      <c r="HRA24" s="29"/>
      <c r="HRB24" s="29"/>
      <c r="HRC24" s="29"/>
      <c r="HRD24" s="29"/>
      <c r="HRE24" s="29"/>
      <c r="HRF24" s="29"/>
      <c r="HRG24" s="29"/>
      <c r="HRH24" s="29"/>
      <c r="HRI24" s="29"/>
      <c r="HRJ24" s="29"/>
      <c r="HRK24" s="29"/>
      <c r="HRL24" s="29"/>
      <c r="HRM24" s="29"/>
      <c r="HRN24" s="29"/>
      <c r="HRO24" s="29"/>
      <c r="HRP24" s="29"/>
      <c r="HRQ24" s="29"/>
      <c r="HRR24" s="29"/>
      <c r="HRS24" s="29"/>
      <c r="HRT24" s="29"/>
      <c r="HRU24" s="29"/>
      <c r="HRV24" s="29"/>
      <c r="HRW24" s="29"/>
      <c r="HRX24" s="29"/>
      <c r="HRY24" s="29"/>
      <c r="HRZ24" s="29"/>
      <c r="HSA24" s="29"/>
      <c r="HSB24" s="29"/>
      <c r="HSC24" s="29"/>
      <c r="HSD24" s="29"/>
      <c r="HSE24" s="29"/>
      <c r="HSF24" s="29"/>
      <c r="HSG24" s="29"/>
      <c r="HSH24" s="29"/>
      <c r="HSI24" s="29"/>
      <c r="HSJ24" s="29"/>
      <c r="HSK24" s="29"/>
      <c r="HSL24" s="29"/>
      <c r="HSM24" s="29"/>
      <c r="HSN24" s="29"/>
      <c r="HSO24" s="29"/>
      <c r="HSP24" s="29"/>
      <c r="HSQ24" s="29"/>
      <c r="HSR24" s="29"/>
      <c r="HSS24" s="29"/>
      <c r="HST24" s="29"/>
      <c r="HSU24" s="29"/>
      <c r="HSV24" s="29"/>
      <c r="HSW24" s="29"/>
      <c r="HSX24" s="29"/>
      <c r="HSY24" s="29"/>
      <c r="HSZ24" s="29"/>
      <c r="HTA24" s="29"/>
      <c r="HTB24" s="29"/>
      <c r="HTC24" s="29"/>
      <c r="HTD24" s="29"/>
      <c r="HTE24" s="29"/>
      <c r="HTF24" s="29"/>
      <c r="HTG24" s="29"/>
      <c r="HTH24" s="29"/>
      <c r="HTI24" s="29"/>
      <c r="HTJ24" s="29"/>
      <c r="HTK24" s="29"/>
      <c r="HTL24" s="29"/>
      <c r="HTM24" s="29"/>
      <c r="HTN24" s="29"/>
      <c r="HTO24" s="29"/>
      <c r="HTP24" s="29"/>
      <c r="HTQ24" s="29"/>
      <c r="HTR24" s="29"/>
      <c r="HTS24" s="29"/>
      <c r="HTT24" s="29"/>
      <c r="HTU24" s="29"/>
      <c r="HTV24" s="29"/>
      <c r="HTW24" s="29"/>
      <c r="HTX24" s="29"/>
      <c r="HTY24" s="29"/>
      <c r="HTZ24" s="29"/>
      <c r="HUA24" s="29"/>
      <c r="HUB24" s="29"/>
      <c r="HUC24" s="29"/>
      <c r="HUD24" s="29"/>
      <c r="HUE24" s="29"/>
      <c r="HUF24" s="29"/>
      <c r="HUG24" s="29"/>
      <c r="HUH24" s="29"/>
      <c r="HUI24" s="29"/>
      <c r="HUJ24" s="29"/>
      <c r="HUK24" s="29"/>
      <c r="HUL24" s="29"/>
      <c r="HUM24" s="29"/>
      <c r="HUN24" s="29"/>
      <c r="HUO24" s="29"/>
      <c r="HUP24" s="29"/>
      <c r="HUQ24" s="29"/>
      <c r="HUR24" s="29"/>
      <c r="HUS24" s="29"/>
      <c r="HUT24" s="29"/>
      <c r="HUU24" s="29"/>
      <c r="HUV24" s="29"/>
      <c r="HUW24" s="29"/>
      <c r="HUX24" s="29"/>
      <c r="HUY24" s="29"/>
      <c r="HUZ24" s="29"/>
      <c r="HVA24" s="29"/>
      <c r="HVB24" s="29"/>
      <c r="HVC24" s="29"/>
      <c r="HVD24" s="29"/>
      <c r="HVE24" s="29"/>
      <c r="HVF24" s="29"/>
      <c r="HVG24" s="29"/>
      <c r="HVH24" s="29"/>
      <c r="HVI24" s="29"/>
      <c r="HVJ24" s="29"/>
      <c r="HVK24" s="29"/>
      <c r="HVL24" s="29"/>
      <c r="HVM24" s="29"/>
      <c r="HVN24" s="29"/>
      <c r="HVO24" s="29"/>
      <c r="HVP24" s="29"/>
      <c r="HVQ24" s="29"/>
      <c r="HVR24" s="29"/>
      <c r="HVS24" s="29"/>
      <c r="HVT24" s="29"/>
      <c r="HVU24" s="29"/>
      <c r="HVV24" s="29"/>
      <c r="HVW24" s="29"/>
      <c r="HVX24" s="29"/>
      <c r="HVY24" s="29"/>
      <c r="HVZ24" s="29"/>
      <c r="HWA24" s="29"/>
      <c r="HWB24" s="29"/>
      <c r="HWC24" s="29"/>
      <c r="HWD24" s="29"/>
      <c r="HWE24" s="29"/>
      <c r="HWF24" s="29"/>
      <c r="HWG24" s="29"/>
      <c r="HWH24" s="29"/>
      <c r="HWI24" s="29"/>
      <c r="HWJ24" s="29"/>
      <c r="HWK24" s="29"/>
      <c r="HWL24" s="29"/>
      <c r="HWM24" s="29"/>
      <c r="HWN24" s="29"/>
      <c r="HWO24" s="29"/>
      <c r="HWP24" s="29"/>
      <c r="HWQ24" s="29"/>
      <c r="HWR24" s="29"/>
      <c r="HWS24" s="29"/>
      <c r="HWT24" s="29"/>
      <c r="HWU24" s="29"/>
      <c r="HWV24" s="29"/>
      <c r="HWW24" s="29"/>
      <c r="HWX24" s="29"/>
      <c r="HWY24" s="29"/>
      <c r="HWZ24" s="29"/>
      <c r="HXA24" s="29"/>
      <c r="HXB24" s="29"/>
      <c r="HXC24" s="29"/>
      <c r="HXD24" s="29"/>
      <c r="HXE24" s="29"/>
      <c r="HXF24" s="29"/>
      <c r="HXG24" s="29"/>
      <c r="HXH24" s="29"/>
      <c r="HXI24" s="29"/>
      <c r="HXJ24" s="29"/>
      <c r="HXK24" s="29"/>
      <c r="HXL24" s="29"/>
      <c r="HXM24" s="29"/>
      <c r="HXN24" s="29"/>
      <c r="HXO24" s="29"/>
      <c r="HXP24" s="29"/>
      <c r="HXQ24" s="29"/>
      <c r="HXR24" s="29"/>
      <c r="HXS24" s="29"/>
      <c r="HXT24" s="29"/>
      <c r="HXU24" s="29"/>
      <c r="HXV24" s="29"/>
      <c r="HXW24" s="29"/>
      <c r="HXX24" s="29"/>
      <c r="HXY24" s="29"/>
      <c r="HXZ24" s="29"/>
      <c r="HYA24" s="29"/>
      <c r="HYB24" s="29"/>
      <c r="HYC24" s="29"/>
      <c r="HYD24" s="29"/>
      <c r="HYE24" s="29"/>
      <c r="HYF24" s="29"/>
      <c r="HYG24" s="29"/>
      <c r="HYH24" s="29"/>
      <c r="HYI24" s="29"/>
      <c r="HYJ24" s="29"/>
      <c r="HYK24" s="29"/>
      <c r="HYL24" s="29"/>
      <c r="HYM24" s="29"/>
      <c r="HYN24" s="29"/>
      <c r="HYO24" s="29"/>
      <c r="HYP24" s="29"/>
      <c r="HYQ24" s="29"/>
      <c r="HYR24" s="29"/>
      <c r="HYS24" s="29"/>
      <c r="HYT24" s="29"/>
      <c r="HYU24" s="29"/>
      <c r="HYV24" s="29"/>
      <c r="HYW24" s="29"/>
      <c r="HYX24" s="29"/>
      <c r="HYY24" s="29"/>
      <c r="HYZ24" s="29"/>
      <c r="HZA24" s="29"/>
      <c r="HZB24" s="29"/>
      <c r="HZC24" s="29"/>
      <c r="HZD24" s="29"/>
      <c r="HZE24" s="29"/>
      <c r="HZF24" s="29"/>
      <c r="HZG24" s="29"/>
      <c r="HZH24" s="29"/>
      <c r="HZI24" s="29"/>
      <c r="HZJ24" s="29"/>
      <c r="HZK24" s="29"/>
      <c r="HZL24" s="29"/>
      <c r="HZM24" s="29"/>
      <c r="HZN24" s="29"/>
      <c r="HZO24" s="29"/>
      <c r="HZP24" s="29"/>
      <c r="HZQ24" s="29"/>
      <c r="HZR24" s="29"/>
      <c r="HZS24" s="29"/>
      <c r="HZT24" s="29"/>
      <c r="HZU24" s="29"/>
      <c r="HZV24" s="29"/>
      <c r="HZW24" s="29"/>
      <c r="HZX24" s="29"/>
      <c r="HZY24" s="29"/>
      <c r="HZZ24" s="29"/>
      <c r="IAA24" s="29"/>
      <c r="IAB24" s="29"/>
      <c r="IAC24" s="29"/>
      <c r="IAD24" s="29"/>
      <c r="IAE24" s="29"/>
      <c r="IAF24" s="29"/>
      <c r="IAG24" s="29"/>
      <c r="IAH24" s="29"/>
      <c r="IAI24" s="29"/>
      <c r="IAJ24" s="29"/>
      <c r="IAK24" s="29"/>
      <c r="IAL24" s="29"/>
      <c r="IAM24" s="29"/>
      <c r="IAN24" s="29"/>
      <c r="IAO24" s="29"/>
      <c r="IAP24" s="29"/>
      <c r="IAQ24" s="29"/>
      <c r="IAR24" s="29"/>
      <c r="IAS24" s="29"/>
      <c r="IAT24" s="29"/>
      <c r="IAU24" s="29"/>
      <c r="IAV24" s="29"/>
      <c r="IAW24" s="29"/>
      <c r="IAX24" s="29"/>
      <c r="IAY24" s="29"/>
      <c r="IAZ24" s="29"/>
      <c r="IBA24" s="29"/>
      <c r="IBB24" s="29"/>
      <c r="IBC24" s="29"/>
      <c r="IBD24" s="29"/>
      <c r="IBE24" s="29"/>
      <c r="IBF24" s="29"/>
      <c r="IBG24" s="29"/>
      <c r="IBH24" s="29"/>
      <c r="IBI24" s="29"/>
      <c r="IBJ24" s="29"/>
      <c r="IBK24" s="29"/>
      <c r="IBL24" s="29"/>
      <c r="IBM24" s="29"/>
      <c r="IBN24" s="29"/>
      <c r="IBO24" s="29"/>
      <c r="IBP24" s="29"/>
      <c r="IBQ24" s="29"/>
      <c r="IBR24" s="29"/>
      <c r="IBS24" s="29"/>
      <c r="IBT24" s="29"/>
      <c r="IBU24" s="29"/>
      <c r="IBV24" s="29"/>
      <c r="IBW24" s="29"/>
      <c r="IBX24" s="29"/>
      <c r="IBY24" s="29"/>
      <c r="IBZ24" s="29"/>
      <c r="ICA24" s="29"/>
      <c r="ICB24" s="29"/>
      <c r="ICC24" s="29"/>
      <c r="ICD24" s="29"/>
      <c r="ICE24" s="29"/>
      <c r="ICF24" s="29"/>
      <c r="ICG24" s="29"/>
      <c r="ICH24" s="29"/>
      <c r="ICI24" s="29"/>
      <c r="ICJ24" s="29"/>
      <c r="ICK24" s="29"/>
      <c r="ICL24" s="29"/>
      <c r="ICM24" s="29"/>
      <c r="ICN24" s="29"/>
      <c r="ICO24" s="29"/>
      <c r="ICP24" s="29"/>
      <c r="ICQ24" s="29"/>
      <c r="ICR24" s="29"/>
      <c r="ICS24" s="29"/>
      <c r="ICT24" s="29"/>
      <c r="ICU24" s="29"/>
      <c r="ICV24" s="29"/>
      <c r="ICW24" s="29"/>
      <c r="ICX24" s="29"/>
      <c r="ICY24" s="29"/>
      <c r="ICZ24" s="29"/>
      <c r="IDA24" s="29"/>
      <c r="IDB24" s="29"/>
      <c r="IDC24" s="29"/>
      <c r="IDD24" s="29"/>
      <c r="IDE24" s="29"/>
      <c r="IDF24" s="29"/>
      <c r="IDG24" s="29"/>
      <c r="IDH24" s="29"/>
      <c r="IDI24" s="29"/>
      <c r="IDJ24" s="29"/>
      <c r="IDK24" s="29"/>
      <c r="IDL24" s="29"/>
      <c r="IDM24" s="29"/>
      <c r="IDN24" s="29"/>
      <c r="IDO24" s="29"/>
      <c r="IDP24" s="29"/>
      <c r="IDQ24" s="29"/>
      <c r="IDR24" s="29"/>
      <c r="IDS24" s="29"/>
      <c r="IDT24" s="29"/>
      <c r="IDU24" s="29"/>
      <c r="IDV24" s="29"/>
      <c r="IDW24" s="29"/>
      <c r="IDX24" s="29"/>
      <c r="IDY24" s="29"/>
      <c r="IDZ24" s="29"/>
      <c r="IEA24" s="29"/>
      <c r="IEB24" s="29"/>
      <c r="IEC24" s="29"/>
      <c r="IED24" s="29"/>
      <c r="IEE24" s="29"/>
      <c r="IEF24" s="29"/>
      <c r="IEG24" s="29"/>
      <c r="IEH24" s="29"/>
      <c r="IEI24" s="29"/>
      <c r="IEJ24" s="29"/>
      <c r="IEK24" s="29"/>
      <c r="IEL24" s="29"/>
      <c r="IEM24" s="29"/>
      <c r="IEN24" s="29"/>
      <c r="IEO24" s="29"/>
      <c r="IEP24" s="29"/>
      <c r="IEQ24" s="29"/>
      <c r="IER24" s="29"/>
      <c r="IES24" s="29"/>
      <c r="IET24" s="29"/>
      <c r="IEU24" s="29"/>
      <c r="IEV24" s="29"/>
      <c r="IEW24" s="29"/>
      <c r="IEX24" s="29"/>
      <c r="IEY24" s="29"/>
      <c r="IEZ24" s="29"/>
      <c r="IFA24" s="29"/>
      <c r="IFB24" s="29"/>
      <c r="IFC24" s="29"/>
      <c r="IFD24" s="29"/>
      <c r="IFE24" s="29"/>
      <c r="IFF24" s="29"/>
      <c r="IFG24" s="29"/>
      <c r="IFH24" s="29"/>
      <c r="IFI24" s="29"/>
      <c r="IFJ24" s="29"/>
      <c r="IFK24" s="29"/>
      <c r="IFL24" s="29"/>
      <c r="IFM24" s="29"/>
      <c r="IFN24" s="29"/>
      <c r="IFO24" s="29"/>
      <c r="IFP24" s="29"/>
      <c r="IFQ24" s="29"/>
      <c r="IFR24" s="29"/>
      <c r="IFS24" s="29"/>
      <c r="IFT24" s="29"/>
      <c r="IFU24" s="29"/>
      <c r="IFV24" s="29"/>
      <c r="IFW24" s="29"/>
      <c r="IFX24" s="29"/>
      <c r="IFY24" s="29"/>
      <c r="IFZ24" s="29"/>
      <c r="IGA24" s="29"/>
      <c r="IGB24" s="29"/>
      <c r="IGC24" s="29"/>
      <c r="IGD24" s="29"/>
      <c r="IGE24" s="29"/>
      <c r="IGF24" s="29"/>
      <c r="IGG24" s="29"/>
      <c r="IGH24" s="29"/>
      <c r="IGI24" s="29"/>
      <c r="IGJ24" s="29"/>
      <c r="IGK24" s="29"/>
      <c r="IGL24" s="29"/>
      <c r="IGM24" s="29"/>
      <c r="IGN24" s="29"/>
      <c r="IGO24" s="29"/>
      <c r="IGP24" s="29"/>
      <c r="IGQ24" s="29"/>
      <c r="IGR24" s="29"/>
      <c r="IGS24" s="29"/>
      <c r="IGT24" s="29"/>
      <c r="IGU24" s="29"/>
      <c r="IGV24" s="29"/>
      <c r="IGW24" s="29"/>
      <c r="IGX24" s="29"/>
      <c r="IGY24" s="29"/>
      <c r="IGZ24" s="29"/>
      <c r="IHA24" s="29"/>
      <c r="IHB24" s="29"/>
      <c r="IHC24" s="29"/>
      <c r="IHD24" s="29"/>
      <c r="IHE24" s="29"/>
      <c r="IHF24" s="29"/>
      <c r="IHG24" s="29"/>
      <c r="IHH24" s="29"/>
      <c r="IHI24" s="29"/>
      <c r="IHJ24" s="29"/>
      <c r="IHK24" s="29"/>
      <c r="IHL24" s="29"/>
      <c r="IHM24" s="29"/>
      <c r="IHN24" s="29"/>
      <c r="IHO24" s="29"/>
      <c r="IHP24" s="29"/>
      <c r="IHQ24" s="29"/>
      <c r="IHR24" s="29"/>
      <c r="IHS24" s="29"/>
      <c r="IHT24" s="29"/>
      <c r="IHU24" s="29"/>
      <c r="IHV24" s="29"/>
      <c r="IHW24" s="29"/>
      <c r="IHX24" s="29"/>
      <c r="IHY24" s="29"/>
      <c r="IHZ24" s="29"/>
      <c r="IIA24" s="29"/>
      <c r="IIB24" s="29"/>
      <c r="IIC24" s="29"/>
      <c r="IID24" s="29"/>
      <c r="IIE24" s="29"/>
      <c r="IIF24" s="29"/>
      <c r="IIG24" s="29"/>
      <c r="IIH24" s="29"/>
      <c r="III24" s="29"/>
      <c r="IIJ24" s="29"/>
      <c r="IIK24" s="29"/>
      <c r="IIL24" s="29"/>
      <c r="IIM24" s="29"/>
      <c r="IIN24" s="29"/>
      <c r="IIO24" s="29"/>
      <c r="IIP24" s="29"/>
      <c r="IIQ24" s="29"/>
      <c r="IIR24" s="29"/>
      <c r="IIS24" s="29"/>
      <c r="IIT24" s="29"/>
      <c r="IIU24" s="29"/>
      <c r="IIV24" s="29"/>
      <c r="IIW24" s="29"/>
      <c r="IIX24" s="29"/>
      <c r="IIY24" s="29"/>
      <c r="IIZ24" s="29"/>
      <c r="IJA24" s="29"/>
      <c r="IJB24" s="29"/>
      <c r="IJC24" s="29"/>
      <c r="IJD24" s="29"/>
      <c r="IJE24" s="29"/>
      <c r="IJF24" s="29"/>
      <c r="IJG24" s="29"/>
      <c r="IJH24" s="29"/>
      <c r="IJI24" s="29"/>
      <c r="IJJ24" s="29"/>
      <c r="IJK24" s="29"/>
      <c r="IJL24" s="29"/>
      <c r="IJM24" s="29"/>
      <c r="IJN24" s="29"/>
      <c r="IJO24" s="29"/>
      <c r="IJP24" s="29"/>
      <c r="IJQ24" s="29"/>
      <c r="IJR24" s="29"/>
      <c r="IJS24" s="29"/>
      <c r="IJT24" s="29"/>
      <c r="IJU24" s="29"/>
      <c r="IJV24" s="29"/>
      <c r="IJW24" s="29"/>
      <c r="IJX24" s="29"/>
      <c r="IJY24" s="29"/>
      <c r="IJZ24" s="29"/>
      <c r="IKA24" s="29"/>
      <c r="IKB24" s="29"/>
      <c r="IKC24" s="29"/>
      <c r="IKD24" s="29"/>
      <c r="IKE24" s="29"/>
      <c r="IKF24" s="29"/>
      <c r="IKG24" s="29"/>
      <c r="IKH24" s="29"/>
      <c r="IKI24" s="29"/>
      <c r="IKJ24" s="29"/>
      <c r="IKK24" s="29"/>
      <c r="IKL24" s="29"/>
      <c r="IKM24" s="29"/>
      <c r="IKN24" s="29"/>
      <c r="IKO24" s="29"/>
      <c r="IKP24" s="29"/>
      <c r="IKQ24" s="29"/>
      <c r="IKR24" s="29"/>
      <c r="IKS24" s="29"/>
      <c r="IKT24" s="29"/>
      <c r="IKU24" s="29"/>
      <c r="IKV24" s="29"/>
      <c r="IKW24" s="29"/>
      <c r="IKX24" s="29"/>
      <c r="IKY24" s="29"/>
      <c r="IKZ24" s="29"/>
      <c r="ILA24" s="29"/>
      <c r="ILB24" s="29"/>
      <c r="ILC24" s="29"/>
      <c r="ILD24" s="29"/>
      <c r="ILE24" s="29"/>
      <c r="ILF24" s="29"/>
      <c r="ILG24" s="29"/>
      <c r="ILH24" s="29"/>
      <c r="ILI24" s="29"/>
      <c r="ILJ24" s="29"/>
      <c r="ILK24" s="29"/>
      <c r="ILL24" s="29"/>
      <c r="ILM24" s="29"/>
      <c r="ILN24" s="29"/>
      <c r="ILO24" s="29"/>
      <c r="ILP24" s="29"/>
      <c r="ILQ24" s="29"/>
      <c r="ILR24" s="29"/>
      <c r="ILS24" s="29"/>
      <c r="ILT24" s="29"/>
      <c r="ILU24" s="29"/>
      <c r="ILV24" s="29"/>
      <c r="ILW24" s="29"/>
      <c r="ILX24" s="29"/>
      <c r="ILY24" s="29"/>
      <c r="ILZ24" s="29"/>
      <c r="IMA24" s="29"/>
      <c r="IMB24" s="29"/>
      <c r="IMC24" s="29"/>
      <c r="IMD24" s="29"/>
      <c r="IME24" s="29"/>
      <c r="IMF24" s="29"/>
      <c r="IMG24" s="29"/>
      <c r="IMH24" s="29"/>
      <c r="IMI24" s="29"/>
      <c r="IMJ24" s="29"/>
      <c r="IMK24" s="29"/>
      <c r="IML24" s="29"/>
      <c r="IMM24" s="29"/>
      <c r="IMN24" s="29"/>
      <c r="IMO24" s="29"/>
      <c r="IMP24" s="29"/>
      <c r="IMQ24" s="29"/>
      <c r="IMR24" s="29"/>
      <c r="IMS24" s="29"/>
      <c r="IMT24" s="29"/>
      <c r="IMU24" s="29"/>
      <c r="IMV24" s="29"/>
      <c r="IMW24" s="29"/>
      <c r="IMX24" s="29"/>
      <c r="IMY24" s="29"/>
      <c r="IMZ24" s="29"/>
      <c r="INA24" s="29"/>
      <c r="INB24" s="29"/>
      <c r="INC24" s="29"/>
      <c r="IND24" s="29"/>
      <c r="INE24" s="29"/>
      <c r="INF24" s="29"/>
      <c r="ING24" s="29"/>
      <c r="INH24" s="29"/>
      <c r="INI24" s="29"/>
      <c r="INJ24" s="29"/>
      <c r="INK24" s="29"/>
      <c r="INL24" s="29"/>
      <c r="INM24" s="29"/>
      <c r="INN24" s="29"/>
      <c r="INO24" s="29"/>
      <c r="INP24" s="29"/>
      <c r="INQ24" s="29"/>
      <c r="INR24" s="29"/>
      <c r="INS24" s="29"/>
      <c r="INT24" s="29"/>
      <c r="INU24" s="29"/>
      <c r="INV24" s="29"/>
      <c r="INW24" s="29"/>
      <c r="INX24" s="29"/>
      <c r="INY24" s="29"/>
      <c r="INZ24" s="29"/>
      <c r="IOA24" s="29"/>
      <c r="IOB24" s="29"/>
      <c r="IOC24" s="29"/>
      <c r="IOD24" s="29"/>
      <c r="IOE24" s="29"/>
      <c r="IOF24" s="29"/>
      <c r="IOG24" s="29"/>
      <c r="IOH24" s="29"/>
      <c r="IOI24" s="29"/>
      <c r="IOJ24" s="29"/>
      <c r="IOK24" s="29"/>
      <c r="IOL24" s="29"/>
      <c r="IOM24" s="29"/>
      <c r="ION24" s="29"/>
      <c r="IOO24" s="29"/>
      <c r="IOP24" s="29"/>
      <c r="IOQ24" s="29"/>
      <c r="IOR24" s="29"/>
      <c r="IOS24" s="29"/>
      <c r="IOT24" s="29"/>
      <c r="IOU24" s="29"/>
      <c r="IOV24" s="29"/>
      <c r="IOW24" s="29"/>
      <c r="IOX24" s="29"/>
      <c r="IOY24" s="29"/>
      <c r="IOZ24" s="29"/>
      <c r="IPA24" s="29"/>
      <c r="IPB24" s="29"/>
      <c r="IPC24" s="29"/>
      <c r="IPD24" s="29"/>
      <c r="IPE24" s="29"/>
      <c r="IPF24" s="29"/>
      <c r="IPG24" s="29"/>
      <c r="IPH24" s="29"/>
      <c r="IPI24" s="29"/>
      <c r="IPJ24" s="29"/>
      <c r="IPK24" s="29"/>
      <c r="IPL24" s="29"/>
      <c r="IPM24" s="29"/>
      <c r="IPN24" s="29"/>
      <c r="IPO24" s="29"/>
      <c r="IPP24" s="29"/>
      <c r="IPQ24" s="29"/>
      <c r="IPR24" s="29"/>
      <c r="IPS24" s="29"/>
      <c r="IPT24" s="29"/>
      <c r="IPU24" s="29"/>
      <c r="IPV24" s="29"/>
      <c r="IPW24" s="29"/>
      <c r="IPX24" s="29"/>
      <c r="IPY24" s="29"/>
      <c r="IPZ24" s="29"/>
      <c r="IQA24" s="29"/>
      <c r="IQB24" s="29"/>
      <c r="IQC24" s="29"/>
      <c r="IQD24" s="29"/>
      <c r="IQE24" s="29"/>
      <c r="IQF24" s="29"/>
      <c r="IQG24" s="29"/>
      <c r="IQH24" s="29"/>
      <c r="IQI24" s="29"/>
      <c r="IQJ24" s="29"/>
      <c r="IQK24" s="29"/>
      <c r="IQL24" s="29"/>
      <c r="IQM24" s="29"/>
      <c r="IQN24" s="29"/>
      <c r="IQO24" s="29"/>
      <c r="IQP24" s="29"/>
      <c r="IQQ24" s="29"/>
      <c r="IQR24" s="29"/>
      <c r="IQS24" s="29"/>
      <c r="IQT24" s="29"/>
      <c r="IQU24" s="29"/>
      <c r="IQV24" s="29"/>
      <c r="IQW24" s="29"/>
      <c r="IQX24" s="29"/>
      <c r="IQY24" s="29"/>
      <c r="IQZ24" s="29"/>
      <c r="IRA24" s="29"/>
      <c r="IRB24" s="29"/>
      <c r="IRC24" s="29"/>
      <c r="IRD24" s="29"/>
      <c r="IRE24" s="29"/>
      <c r="IRF24" s="29"/>
      <c r="IRG24" s="29"/>
      <c r="IRH24" s="29"/>
      <c r="IRI24" s="29"/>
      <c r="IRJ24" s="29"/>
      <c r="IRK24" s="29"/>
      <c r="IRL24" s="29"/>
      <c r="IRM24" s="29"/>
      <c r="IRN24" s="29"/>
      <c r="IRO24" s="29"/>
      <c r="IRP24" s="29"/>
      <c r="IRQ24" s="29"/>
      <c r="IRR24" s="29"/>
      <c r="IRS24" s="29"/>
      <c r="IRT24" s="29"/>
      <c r="IRU24" s="29"/>
      <c r="IRV24" s="29"/>
      <c r="IRW24" s="29"/>
      <c r="IRX24" s="29"/>
      <c r="IRY24" s="29"/>
      <c r="IRZ24" s="29"/>
      <c r="ISA24" s="29"/>
      <c r="ISB24" s="29"/>
      <c r="ISC24" s="29"/>
      <c r="ISD24" s="29"/>
      <c r="ISE24" s="29"/>
      <c r="ISF24" s="29"/>
      <c r="ISG24" s="29"/>
      <c r="ISH24" s="29"/>
      <c r="ISI24" s="29"/>
      <c r="ISJ24" s="29"/>
      <c r="ISK24" s="29"/>
      <c r="ISL24" s="29"/>
      <c r="ISM24" s="29"/>
      <c r="ISN24" s="29"/>
      <c r="ISO24" s="29"/>
      <c r="ISP24" s="29"/>
      <c r="ISQ24" s="29"/>
      <c r="ISR24" s="29"/>
      <c r="ISS24" s="29"/>
      <c r="IST24" s="29"/>
      <c r="ISU24" s="29"/>
      <c r="ISV24" s="29"/>
      <c r="ISW24" s="29"/>
      <c r="ISX24" s="29"/>
      <c r="ISY24" s="29"/>
      <c r="ISZ24" s="29"/>
      <c r="ITA24" s="29"/>
      <c r="ITB24" s="29"/>
      <c r="ITC24" s="29"/>
      <c r="ITD24" s="29"/>
      <c r="ITE24" s="29"/>
      <c r="ITF24" s="29"/>
      <c r="ITG24" s="29"/>
      <c r="ITH24" s="29"/>
      <c r="ITI24" s="29"/>
      <c r="ITJ24" s="29"/>
      <c r="ITK24" s="29"/>
      <c r="ITL24" s="29"/>
      <c r="ITM24" s="29"/>
      <c r="ITN24" s="29"/>
      <c r="ITO24" s="29"/>
      <c r="ITP24" s="29"/>
      <c r="ITQ24" s="29"/>
      <c r="ITR24" s="29"/>
      <c r="ITS24" s="29"/>
      <c r="ITT24" s="29"/>
      <c r="ITU24" s="29"/>
      <c r="ITV24" s="29"/>
      <c r="ITW24" s="29"/>
      <c r="ITX24" s="29"/>
      <c r="ITY24" s="29"/>
      <c r="ITZ24" s="29"/>
      <c r="IUA24" s="29"/>
      <c r="IUB24" s="29"/>
      <c r="IUC24" s="29"/>
      <c r="IUD24" s="29"/>
      <c r="IUE24" s="29"/>
      <c r="IUF24" s="29"/>
      <c r="IUG24" s="29"/>
      <c r="IUH24" s="29"/>
      <c r="IUI24" s="29"/>
      <c r="IUJ24" s="29"/>
      <c r="IUK24" s="29"/>
      <c r="IUL24" s="29"/>
      <c r="IUM24" s="29"/>
      <c r="IUN24" s="29"/>
      <c r="IUO24" s="29"/>
      <c r="IUP24" s="29"/>
      <c r="IUQ24" s="29"/>
      <c r="IUR24" s="29"/>
      <c r="IUS24" s="29"/>
      <c r="IUT24" s="29"/>
      <c r="IUU24" s="29"/>
      <c r="IUV24" s="29"/>
      <c r="IUW24" s="29"/>
      <c r="IUX24" s="29"/>
      <c r="IUY24" s="29"/>
      <c r="IUZ24" s="29"/>
      <c r="IVA24" s="29"/>
      <c r="IVB24" s="29"/>
      <c r="IVC24" s="29"/>
      <c r="IVD24" s="29"/>
      <c r="IVE24" s="29"/>
      <c r="IVF24" s="29"/>
      <c r="IVG24" s="29"/>
      <c r="IVH24" s="29"/>
      <c r="IVI24" s="29"/>
      <c r="IVJ24" s="29"/>
      <c r="IVK24" s="29"/>
      <c r="IVL24" s="29"/>
      <c r="IVM24" s="29"/>
      <c r="IVN24" s="29"/>
      <c r="IVO24" s="29"/>
      <c r="IVP24" s="29"/>
      <c r="IVQ24" s="29"/>
      <c r="IVR24" s="29"/>
      <c r="IVS24" s="29"/>
      <c r="IVT24" s="29"/>
      <c r="IVU24" s="29"/>
      <c r="IVV24" s="29"/>
      <c r="IVW24" s="29"/>
      <c r="IVX24" s="29"/>
      <c r="IVY24" s="29"/>
      <c r="IVZ24" s="29"/>
      <c r="IWA24" s="29"/>
      <c r="IWB24" s="29"/>
      <c r="IWC24" s="29"/>
      <c r="IWD24" s="29"/>
      <c r="IWE24" s="29"/>
      <c r="IWF24" s="29"/>
      <c r="IWG24" s="29"/>
      <c r="IWH24" s="29"/>
      <c r="IWI24" s="29"/>
      <c r="IWJ24" s="29"/>
      <c r="IWK24" s="29"/>
      <c r="IWL24" s="29"/>
      <c r="IWM24" s="29"/>
      <c r="IWN24" s="29"/>
      <c r="IWO24" s="29"/>
      <c r="IWP24" s="29"/>
      <c r="IWQ24" s="29"/>
      <c r="IWR24" s="29"/>
      <c r="IWS24" s="29"/>
      <c r="IWT24" s="29"/>
      <c r="IWU24" s="29"/>
      <c r="IWV24" s="29"/>
      <c r="IWW24" s="29"/>
      <c r="IWX24" s="29"/>
      <c r="IWY24" s="29"/>
      <c r="IWZ24" s="29"/>
      <c r="IXA24" s="29"/>
      <c r="IXB24" s="29"/>
      <c r="IXC24" s="29"/>
      <c r="IXD24" s="29"/>
      <c r="IXE24" s="29"/>
      <c r="IXF24" s="29"/>
      <c r="IXG24" s="29"/>
      <c r="IXH24" s="29"/>
      <c r="IXI24" s="29"/>
      <c r="IXJ24" s="29"/>
      <c r="IXK24" s="29"/>
      <c r="IXL24" s="29"/>
      <c r="IXM24" s="29"/>
      <c r="IXN24" s="29"/>
      <c r="IXO24" s="29"/>
      <c r="IXP24" s="29"/>
      <c r="IXQ24" s="29"/>
      <c r="IXR24" s="29"/>
      <c r="IXS24" s="29"/>
      <c r="IXT24" s="29"/>
      <c r="IXU24" s="29"/>
      <c r="IXV24" s="29"/>
      <c r="IXW24" s="29"/>
      <c r="IXX24" s="29"/>
      <c r="IXY24" s="29"/>
      <c r="IXZ24" s="29"/>
      <c r="IYA24" s="29"/>
      <c r="IYB24" s="29"/>
      <c r="IYC24" s="29"/>
      <c r="IYD24" s="29"/>
      <c r="IYE24" s="29"/>
      <c r="IYF24" s="29"/>
      <c r="IYG24" s="29"/>
      <c r="IYH24" s="29"/>
      <c r="IYI24" s="29"/>
      <c r="IYJ24" s="29"/>
      <c r="IYK24" s="29"/>
      <c r="IYL24" s="29"/>
      <c r="IYM24" s="29"/>
      <c r="IYN24" s="29"/>
      <c r="IYO24" s="29"/>
      <c r="IYP24" s="29"/>
      <c r="IYQ24" s="29"/>
      <c r="IYR24" s="29"/>
      <c r="IYS24" s="29"/>
      <c r="IYT24" s="29"/>
      <c r="IYU24" s="29"/>
      <c r="IYV24" s="29"/>
      <c r="IYW24" s="29"/>
      <c r="IYX24" s="29"/>
      <c r="IYY24" s="29"/>
      <c r="IYZ24" s="29"/>
      <c r="IZA24" s="29"/>
      <c r="IZB24" s="29"/>
      <c r="IZC24" s="29"/>
      <c r="IZD24" s="29"/>
      <c r="IZE24" s="29"/>
      <c r="IZF24" s="29"/>
      <c r="IZG24" s="29"/>
      <c r="IZH24" s="29"/>
      <c r="IZI24" s="29"/>
      <c r="IZJ24" s="29"/>
      <c r="IZK24" s="29"/>
      <c r="IZL24" s="29"/>
      <c r="IZM24" s="29"/>
      <c r="IZN24" s="29"/>
      <c r="IZO24" s="29"/>
      <c r="IZP24" s="29"/>
      <c r="IZQ24" s="29"/>
      <c r="IZR24" s="29"/>
      <c r="IZS24" s="29"/>
      <c r="IZT24" s="29"/>
      <c r="IZU24" s="29"/>
      <c r="IZV24" s="29"/>
      <c r="IZW24" s="29"/>
      <c r="IZX24" s="29"/>
      <c r="IZY24" s="29"/>
      <c r="IZZ24" s="29"/>
      <c r="JAA24" s="29"/>
      <c r="JAB24" s="29"/>
      <c r="JAC24" s="29"/>
      <c r="JAD24" s="29"/>
      <c r="JAE24" s="29"/>
      <c r="JAF24" s="29"/>
      <c r="JAG24" s="29"/>
      <c r="JAH24" s="29"/>
      <c r="JAI24" s="29"/>
      <c r="JAJ24" s="29"/>
      <c r="JAK24" s="29"/>
      <c r="JAL24" s="29"/>
      <c r="JAM24" s="29"/>
      <c r="JAN24" s="29"/>
      <c r="JAO24" s="29"/>
      <c r="JAP24" s="29"/>
      <c r="JAQ24" s="29"/>
      <c r="JAR24" s="29"/>
      <c r="JAS24" s="29"/>
      <c r="JAT24" s="29"/>
      <c r="JAU24" s="29"/>
      <c r="JAV24" s="29"/>
      <c r="JAW24" s="29"/>
      <c r="JAX24" s="29"/>
      <c r="JAY24" s="29"/>
      <c r="JAZ24" s="29"/>
      <c r="JBA24" s="29"/>
      <c r="JBB24" s="29"/>
      <c r="JBC24" s="29"/>
      <c r="JBD24" s="29"/>
      <c r="JBE24" s="29"/>
      <c r="JBF24" s="29"/>
      <c r="JBG24" s="29"/>
      <c r="JBH24" s="29"/>
      <c r="JBI24" s="29"/>
      <c r="JBJ24" s="29"/>
      <c r="JBK24" s="29"/>
      <c r="JBL24" s="29"/>
      <c r="JBM24" s="29"/>
      <c r="JBN24" s="29"/>
      <c r="JBO24" s="29"/>
      <c r="JBP24" s="29"/>
      <c r="JBQ24" s="29"/>
      <c r="JBR24" s="29"/>
      <c r="JBS24" s="29"/>
      <c r="JBT24" s="29"/>
      <c r="JBU24" s="29"/>
      <c r="JBV24" s="29"/>
      <c r="JBW24" s="29"/>
      <c r="JBX24" s="29"/>
      <c r="JBY24" s="29"/>
      <c r="JBZ24" s="29"/>
      <c r="JCA24" s="29"/>
      <c r="JCB24" s="29"/>
      <c r="JCC24" s="29"/>
      <c r="JCD24" s="29"/>
      <c r="JCE24" s="29"/>
      <c r="JCF24" s="29"/>
      <c r="JCG24" s="29"/>
      <c r="JCH24" s="29"/>
      <c r="JCI24" s="29"/>
      <c r="JCJ24" s="29"/>
      <c r="JCK24" s="29"/>
      <c r="JCL24" s="29"/>
      <c r="JCM24" s="29"/>
      <c r="JCN24" s="29"/>
      <c r="JCO24" s="29"/>
      <c r="JCP24" s="29"/>
      <c r="JCQ24" s="29"/>
      <c r="JCR24" s="29"/>
      <c r="JCS24" s="29"/>
      <c r="JCT24" s="29"/>
      <c r="JCU24" s="29"/>
      <c r="JCV24" s="29"/>
      <c r="JCW24" s="29"/>
      <c r="JCX24" s="29"/>
      <c r="JCY24" s="29"/>
      <c r="JCZ24" s="29"/>
      <c r="JDA24" s="29"/>
      <c r="JDB24" s="29"/>
      <c r="JDC24" s="29"/>
      <c r="JDD24" s="29"/>
      <c r="JDE24" s="29"/>
      <c r="JDF24" s="29"/>
      <c r="JDG24" s="29"/>
      <c r="JDH24" s="29"/>
      <c r="JDI24" s="29"/>
      <c r="JDJ24" s="29"/>
      <c r="JDK24" s="29"/>
      <c r="JDL24" s="29"/>
      <c r="JDM24" s="29"/>
      <c r="JDN24" s="29"/>
      <c r="JDO24" s="29"/>
      <c r="JDP24" s="29"/>
      <c r="JDQ24" s="29"/>
      <c r="JDR24" s="29"/>
      <c r="JDS24" s="29"/>
      <c r="JDT24" s="29"/>
      <c r="JDU24" s="29"/>
      <c r="JDV24" s="29"/>
      <c r="JDW24" s="29"/>
      <c r="JDX24" s="29"/>
      <c r="JDY24" s="29"/>
      <c r="JDZ24" s="29"/>
      <c r="JEA24" s="29"/>
      <c r="JEB24" s="29"/>
      <c r="JEC24" s="29"/>
      <c r="JED24" s="29"/>
      <c r="JEE24" s="29"/>
      <c r="JEF24" s="29"/>
      <c r="JEG24" s="29"/>
      <c r="JEH24" s="29"/>
      <c r="JEI24" s="29"/>
      <c r="JEJ24" s="29"/>
      <c r="JEK24" s="29"/>
      <c r="JEL24" s="29"/>
      <c r="JEM24" s="29"/>
      <c r="JEN24" s="29"/>
      <c r="JEO24" s="29"/>
      <c r="JEP24" s="29"/>
      <c r="JEQ24" s="29"/>
      <c r="JER24" s="29"/>
      <c r="JES24" s="29"/>
      <c r="JET24" s="29"/>
      <c r="JEU24" s="29"/>
      <c r="JEV24" s="29"/>
      <c r="JEW24" s="29"/>
      <c r="JEX24" s="29"/>
      <c r="JEY24" s="29"/>
      <c r="JEZ24" s="29"/>
      <c r="JFA24" s="29"/>
      <c r="JFB24" s="29"/>
      <c r="JFC24" s="29"/>
      <c r="JFD24" s="29"/>
      <c r="JFE24" s="29"/>
      <c r="JFF24" s="29"/>
      <c r="JFG24" s="29"/>
      <c r="JFH24" s="29"/>
      <c r="JFI24" s="29"/>
      <c r="JFJ24" s="29"/>
      <c r="JFK24" s="29"/>
      <c r="JFL24" s="29"/>
      <c r="JFM24" s="29"/>
      <c r="JFN24" s="29"/>
      <c r="JFO24" s="29"/>
      <c r="JFP24" s="29"/>
      <c r="JFQ24" s="29"/>
      <c r="JFR24" s="29"/>
      <c r="JFS24" s="29"/>
      <c r="JFT24" s="29"/>
      <c r="JFU24" s="29"/>
      <c r="JFV24" s="29"/>
      <c r="JFW24" s="29"/>
      <c r="JFX24" s="29"/>
      <c r="JFY24" s="29"/>
      <c r="JFZ24" s="29"/>
      <c r="JGA24" s="29"/>
      <c r="JGB24" s="29"/>
      <c r="JGC24" s="29"/>
      <c r="JGD24" s="29"/>
      <c r="JGE24" s="29"/>
      <c r="JGF24" s="29"/>
      <c r="JGG24" s="29"/>
      <c r="JGH24" s="29"/>
      <c r="JGI24" s="29"/>
      <c r="JGJ24" s="29"/>
      <c r="JGK24" s="29"/>
      <c r="JGL24" s="29"/>
      <c r="JGM24" s="29"/>
      <c r="JGN24" s="29"/>
      <c r="JGO24" s="29"/>
      <c r="JGP24" s="29"/>
      <c r="JGQ24" s="29"/>
      <c r="JGR24" s="29"/>
      <c r="JGS24" s="29"/>
      <c r="JGT24" s="29"/>
      <c r="JGU24" s="29"/>
      <c r="JGV24" s="29"/>
      <c r="JGW24" s="29"/>
      <c r="JGX24" s="29"/>
      <c r="JGY24" s="29"/>
      <c r="JGZ24" s="29"/>
      <c r="JHA24" s="29"/>
      <c r="JHB24" s="29"/>
      <c r="JHC24" s="29"/>
      <c r="JHD24" s="29"/>
      <c r="JHE24" s="29"/>
      <c r="JHF24" s="29"/>
      <c r="JHG24" s="29"/>
      <c r="JHH24" s="29"/>
      <c r="JHI24" s="29"/>
      <c r="JHJ24" s="29"/>
      <c r="JHK24" s="29"/>
      <c r="JHL24" s="29"/>
      <c r="JHM24" s="29"/>
      <c r="JHN24" s="29"/>
      <c r="JHO24" s="29"/>
      <c r="JHP24" s="29"/>
      <c r="JHQ24" s="29"/>
      <c r="JHR24" s="29"/>
      <c r="JHS24" s="29"/>
      <c r="JHT24" s="29"/>
      <c r="JHU24" s="29"/>
      <c r="JHV24" s="29"/>
      <c r="JHW24" s="29"/>
      <c r="JHX24" s="29"/>
      <c r="JHY24" s="29"/>
      <c r="JHZ24" s="29"/>
      <c r="JIA24" s="29"/>
      <c r="JIB24" s="29"/>
      <c r="JIC24" s="29"/>
      <c r="JID24" s="29"/>
      <c r="JIE24" s="29"/>
      <c r="JIF24" s="29"/>
      <c r="JIG24" s="29"/>
      <c r="JIH24" s="29"/>
      <c r="JII24" s="29"/>
      <c r="JIJ24" s="29"/>
      <c r="JIK24" s="29"/>
      <c r="JIL24" s="29"/>
      <c r="JIM24" s="29"/>
      <c r="JIN24" s="29"/>
      <c r="JIO24" s="29"/>
      <c r="JIP24" s="29"/>
      <c r="JIQ24" s="29"/>
      <c r="JIR24" s="29"/>
      <c r="JIS24" s="29"/>
      <c r="JIT24" s="29"/>
      <c r="JIU24" s="29"/>
      <c r="JIV24" s="29"/>
      <c r="JIW24" s="29"/>
      <c r="JIX24" s="29"/>
      <c r="JIY24" s="29"/>
      <c r="JIZ24" s="29"/>
      <c r="JJA24" s="29"/>
      <c r="JJB24" s="29"/>
      <c r="JJC24" s="29"/>
      <c r="JJD24" s="29"/>
      <c r="JJE24" s="29"/>
      <c r="JJF24" s="29"/>
      <c r="JJG24" s="29"/>
      <c r="JJH24" s="29"/>
      <c r="JJI24" s="29"/>
      <c r="JJJ24" s="29"/>
      <c r="JJK24" s="29"/>
      <c r="JJL24" s="29"/>
      <c r="JJM24" s="29"/>
      <c r="JJN24" s="29"/>
      <c r="JJO24" s="29"/>
      <c r="JJP24" s="29"/>
      <c r="JJQ24" s="29"/>
      <c r="JJR24" s="29"/>
      <c r="JJS24" s="29"/>
      <c r="JJT24" s="29"/>
      <c r="JJU24" s="29"/>
      <c r="JJV24" s="29"/>
      <c r="JJW24" s="29"/>
      <c r="JJX24" s="29"/>
      <c r="JJY24" s="29"/>
      <c r="JJZ24" s="29"/>
      <c r="JKA24" s="29"/>
      <c r="JKB24" s="29"/>
      <c r="JKC24" s="29"/>
      <c r="JKD24" s="29"/>
      <c r="JKE24" s="29"/>
      <c r="JKF24" s="29"/>
      <c r="JKG24" s="29"/>
      <c r="JKH24" s="29"/>
      <c r="JKI24" s="29"/>
      <c r="JKJ24" s="29"/>
      <c r="JKK24" s="29"/>
      <c r="JKL24" s="29"/>
      <c r="JKM24" s="29"/>
      <c r="JKN24" s="29"/>
      <c r="JKO24" s="29"/>
      <c r="JKP24" s="29"/>
      <c r="JKQ24" s="29"/>
      <c r="JKR24" s="29"/>
      <c r="JKS24" s="29"/>
      <c r="JKT24" s="29"/>
      <c r="JKU24" s="29"/>
      <c r="JKV24" s="29"/>
      <c r="JKW24" s="29"/>
      <c r="JKX24" s="29"/>
      <c r="JKY24" s="29"/>
      <c r="JKZ24" s="29"/>
      <c r="JLA24" s="29"/>
      <c r="JLB24" s="29"/>
      <c r="JLC24" s="29"/>
      <c r="JLD24" s="29"/>
      <c r="JLE24" s="29"/>
      <c r="JLF24" s="29"/>
      <c r="JLG24" s="29"/>
      <c r="JLH24" s="29"/>
      <c r="JLI24" s="29"/>
      <c r="JLJ24" s="29"/>
      <c r="JLK24" s="29"/>
      <c r="JLL24" s="29"/>
      <c r="JLM24" s="29"/>
      <c r="JLN24" s="29"/>
      <c r="JLO24" s="29"/>
      <c r="JLP24" s="29"/>
      <c r="JLQ24" s="29"/>
      <c r="JLR24" s="29"/>
      <c r="JLS24" s="29"/>
      <c r="JLT24" s="29"/>
      <c r="JLU24" s="29"/>
      <c r="JLV24" s="29"/>
      <c r="JLW24" s="29"/>
      <c r="JLX24" s="29"/>
      <c r="JLY24" s="29"/>
      <c r="JLZ24" s="29"/>
      <c r="JMA24" s="29"/>
      <c r="JMB24" s="29"/>
      <c r="JMC24" s="29"/>
      <c r="JMD24" s="29"/>
      <c r="JME24" s="29"/>
      <c r="JMF24" s="29"/>
      <c r="JMG24" s="29"/>
      <c r="JMH24" s="29"/>
      <c r="JMI24" s="29"/>
      <c r="JMJ24" s="29"/>
      <c r="JMK24" s="29"/>
      <c r="JML24" s="29"/>
      <c r="JMM24" s="29"/>
      <c r="JMN24" s="29"/>
      <c r="JMO24" s="29"/>
      <c r="JMP24" s="29"/>
      <c r="JMQ24" s="29"/>
      <c r="JMR24" s="29"/>
      <c r="JMS24" s="29"/>
      <c r="JMT24" s="29"/>
      <c r="JMU24" s="29"/>
      <c r="JMV24" s="29"/>
      <c r="JMW24" s="29"/>
      <c r="JMX24" s="29"/>
      <c r="JMY24" s="29"/>
      <c r="JMZ24" s="29"/>
      <c r="JNA24" s="29"/>
      <c r="JNB24" s="29"/>
      <c r="JNC24" s="29"/>
      <c r="JND24" s="29"/>
      <c r="JNE24" s="29"/>
      <c r="JNF24" s="29"/>
      <c r="JNG24" s="29"/>
      <c r="JNH24" s="29"/>
      <c r="JNI24" s="29"/>
      <c r="JNJ24" s="29"/>
      <c r="JNK24" s="29"/>
      <c r="JNL24" s="29"/>
      <c r="JNM24" s="29"/>
      <c r="JNN24" s="29"/>
      <c r="JNO24" s="29"/>
      <c r="JNP24" s="29"/>
      <c r="JNQ24" s="29"/>
      <c r="JNR24" s="29"/>
      <c r="JNS24" s="29"/>
      <c r="JNT24" s="29"/>
      <c r="JNU24" s="29"/>
      <c r="JNV24" s="29"/>
      <c r="JNW24" s="29"/>
      <c r="JNX24" s="29"/>
      <c r="JNY24" s="29"/>
      <c r="JNZ24" s="29"/>
      <c r="JOA24" s="29"/>
      <c r="JOB24" s="29"/>
      <c r="JOC24" s="29"/>
      <c r="JOD24" s="29"/>
      <c r="JOE24" s="29"/>
      <c r="JOF24" s="29"/>
      <c r="JOG24" s="29"/>
      <c r="JOH24" s="29"/>
      <c r="JOI24" s="29"/>
      <c r="JOJ24" s="29"/>
      <c r="JOK24" s="29"/>
      <c r="JOL24" s="29"/>
      <c r="JOM24" s="29"/>
      <c r="JON24" s="29"/>
      <c r="JOO24" s="29"/>
      <c r="JOP24" s="29"/>
      <c r="JOQ24" s="29"/>
      <c r="JOR24" s="29"/>
      <c r="JOS24" s="29"/>
      <c r="JOT24" s="29"/>
      <c r="JOU24" s="29"/>
      <c r="JOV24" s="29"/>
      <c r="JOW24" s="29"/>
      <c r="JOX24" s="29"/>
      <c r="JOY24" s="29"/>
      <c r="JOZ24" s="29"/>
      <c r="JPA24" s="29"/>
      <c r="JPB24" s="29"/>
      <c r="JPC24" s="29"/>
      <c r="JPD24" s="29"/>
      <c r="JPE24" s="29"/>
      <c r="JPF24" s="29"/>
      <c r="JPG24" s="29"/>
      <c r="JPH24" s="29"/>
      <c r="JPI24" s="29"/>
      <c r="JPJ24" s="29"/>
      <c r="JPK24" s="29"/>
      <c r="JPL24" s="29"/>
      <c r="JPM24" s="29"/>
      <c r="JPN24" s="29"/>
      <c r="JPO24" s="29"/>
      <c r="JPP24" s="29"/>
      <c r="JPQ24" s="29"/>
      <c r="JPR24" s="29"/>
      <c r="JPS24" s="29"/>
      <c r="JPT24" s="29"/>
      <c r="JPU24" s="29"/>
      <c r="JPV24" s="29"/>
      <c r="JPW24" s="29"/>
      <c r="JPX24" s="29"/>
      <c r="JPY24" s="29"/>
      <c r="JPZ24" s="29"/>
      <c r="JQA24" s="29"/>
      <c r="JQB24" s="29"/>
      <c r="JQC24" s="29"/>
      <c r="JQD24" s="29"/>
      <c r="JQE24" s="29"/>
      <c r="JQF24" s="29"/>
      <c r="JQG24" s="29"/>
      <c r="JQH24" s="29"/>
      <c r="JQI24" s="29"/>
      <c r="JQJ24" s="29"/>
      <c r="JQK24" s="29"/>
      <c r="JQL24" s="29"/>
      <c r="JQM24" s="29"/>
      <c r="JQN24" s="29"/>
      <c r="JQO24" s="29"/>
      <c r="JQP24" s="29"/>
      <c r="JQQ24" s="29"/>
      <c r="JQR24" s="29"/>
      <c r="JQS24" s="29"/>
      <c r="JQT24" s="29"/>
      <c r="JQU24" s="29"/>
      <c r="JQV24" s="29"/>
      <c r="JQW24" s="29"/>
      <c r="JQX24" s="29"/>
      <c r="JQY24" s="29"/>
      <c r="JQZ24" s="29"/>
      <c r="JRA24" s="29"/>
      <c r="JRB24" s="29"/>
      <c r="JRC24" s="29"/>
      <c r="JRD24" s="29"/>
      <c r="JRE24" s="29"/>
      <c r="JRF24" s="29"/>
      <c r="JRG24" s="29"/>
      <c r="JRH24" s="29"/>
      <c r="JRI24" s="29"/>
      <c r="JRJ24" s="29"/>
      <c r="JRK24" s="29"/>
      <c r="JRL24" s="29"/>
      <c r="JRM24" s="29"/>
      <c r="JRN24" s="29"/>
      <c r="JRO24" s="29"/>
      <c r="JRP24" s="29"/>
      <c r="JRQ24" s="29"/>
      <c r="JRR24" s="29"/>
      <c r="JRS24" s="29"/>
      <c r="JRT24" s="29"/>
      <c r="JRU24" s="29"/>
      <c r="JRV24" s="29"/>
      <c r="JRW24" s="29"/>
      <c r="JRX24" s="29"/>
      <c r="JRY24" s="29"/>
      <c r="JRZ24" s="29"/>
      <c r="JSA24" s="29"/>
      <c r="JSB24" s="29"/>
      <c r="JSC24" s="29"/>
      <c r="JSD24" s="29"/>
      <c r="JSE24" s="29"/>
      <c r="JSF24" s="29"/>
      <c r="JSG24" s="29"/>
      <c r="JSH24" s="29"/>
      <c r="JSI24" s="29"/>
      <c r="JSJ24" s="29"/>
      <c r="JSK24" s="29"/>
      <c r="JSL24" s="29"/>
      <c r="JSM24" s="29"/>
      <c r="JSN24" s="29"/>
      <c r="JSO24" s="29"/>
      <c r="JSP24" s="29"/>
      <c r="JSQ24" s="29"/>
      <c r="JSR24" s="29"/>
      <c r="JSS24" s="29"/>
      <c r="JST24" s="29"/>
      <c r="JSU24" s="29"/>
      <c r="JSV24" s="29"/>
      <c r="JSW24" s="29"/>
      <c r="JSX24" s="29"/>
      <c r="JSY24" s="29"/>
      <c r="JSZ24" s="29"/>
      <c r="JTA24" s="29"/>
      <c r="JTB24" s="29"/>
      <c r="JTC24" s="29"/>
      <c r="JTD24" s="29"/>
      <c r="JTE24" s="29"/>
      <c r="JTF24" s="29"/>
      <c r="JTG24" s="29"/>
      <c r="JTH24" s="29"/>
      <c r="JTI24" s="29"/>
      <c r="JTJ24" s="29"/>
      <c r="JTK24" s="29"/>
      <c r="JTL24" s="29"/>
      <c r="JTM24" s="29"/>
      <c r="JTN24" s="29"/>
      <c r="JTO24" s="29"/>
      <c r="JTP24" s="29"/>
      <c r="JTQ24" s="29"/>
      <c r="JTR24" s="29"/>
      <c r="JTS24" s="29"/>
      <c r="JTT24" s="29"/>
      <c r="JTU24" s="29"/>
      <c r="JTV24" s="29"/>
      <c r="JTW24" s="29"/>
      <c r="JTX24" s="29"/>
      <c r="JTY24" s="29"/>
      <c r="JTZ24" s="29"/>
      <c r="JUA24" s="29"/>
      <c r="JUB24" s="29"/>
      <c r="JUC24" s="29"/>
      <c r="JUD24" s="29"/>
      <c r="JUE24" s="29"/>
      <c r="JUF24" s="29"/>
      <c r="JUG24" s="29"/>
      <c r="JUH24" s="29"/>
      <c r="JUI24" s="29"/>
      <c r="JUJ24" s="29"/>
      <c r="JUK24" s="29"/>
      <c r="JUL24" s="29"/>
      <c r="JUM24" s="29"/>
      <c r="JUN24" s="29"/>
      <c r="JUO24" s="29"/>
      <c r="JUP24" s="29"/>
      <c r="JUQ24" s="29"/>
      <c r="JUR24" s="29"/>
      <c r="JUS24" s="29"/>
      <c r="JUT24" s="29"/>
      <c r="JUU24" s="29"/>
      <c r="JUV24" s="29"/>
      <c r="JUW24" s="29"/>
      <c r="JUX24" s="29"/>
      <c r="JUY24" s="29"/>
      <c r="JUZ24" s="29"/>
      <c r="JVA24" s="29"/>
      <c r="JVB24" s="29"/>
      <c r="JVC24" s="29"/>
      <c r="JVD24" s="29"/>
      <c r="JVE24" s="29"/>
      <c r="JVF24" s="29"/>
      <c r="JVG24" s="29"/>
      <c r="JVH24" s="29"/>
      <c r="JVI24" s="29"/>
      <c r="JVJ24" s="29"/>
      <c r="JVK24" s="29"/>
      <c r="JVL24" s="29"/>
      <c r="JVM24" s="29"/>
      <c r="JVN24" s="29"/>
      <c r="JVO24" s="29"/>
      <c r="JVP24" s="29"/>
      <c r="JVQ24" s="29"/>
      <c r="JVR24" s="29"/>
      <c r="JVS24" s="29"/>
      <c r="JVT24" s="29"/>
      <c r="JVU24" s="29"/>
      <c r="JVV24" s="29"/>
      <c r="JVW24" s="29"/>
      <c r="JVX24" s="29"/>
      <c r="JVY24" s="29"/>
      <c r="JVZ24" s="29"/>
      <c r="JWA24" s="29"/>
      <c r="JWB24" s="29"/>
      <c r="JWC24" s="29"/>
      <c r="JWD24" s="29"/>
      <c r="JWE24" s="29"/>
      <c r="JWF24" s="29"/>
      <c r="JWG24" s="29"/>
      <c r="JWH24" s="29"/>
      <c r="JWI24" s="29"/>
      <c r="JWJ24" s="29"/>
      <c r="JWK24" s="29"/>
      <c r="JWL24" s="29"/>
      <c r="JWM24" s="29"/>
      <c r="JWN24" s="29"/>
      <c r="JWO24" s="29"/>
      <c r="JWP24" s="29"/>
      <c r="JWQ24" s="29"/>
      <c r="JWR24" s="29"/>
      <c r="JWS24" s="29"/>
      <c r="JWT24" s="29"/>
      <c r="JWU24" s="29"/>
      <c r="JWV24" s="29"/>
      <c r="JWW24" s="29"/>
      <c r="JWX24" s="29"/>
      <c r="JWY24" s="29"/>
      <c r="JWZ24" s="29"/>
      <c r="JXA24" s="29"/>
      <c r="JXB24" s="29"/>
      <c r="JXC24" s="29"/>
      <c r="JXD24" s="29"/>
      <c r="JXE24" s="29"/>
      <c r="JXF24" s="29"/>
      <c r="JXG24" s="29"/>
      <c r="JXH24" s="29"/>
      <c r="JXI24" s="29"/>
      <c r="JXJ24" s="29"/>
      <c r="JXK24" s="29"/>
      <c r="JXL24" s="29"/>
      <c r="JXM24" s="29"/>
      <c r="JXN24" s="29"/>
      <c r="JXO24" s="29"/>
      <c r="JXP24" s="29"/>
      <c r="JXQ24" s="29"/>
      <c r="JXR24" s="29"/>
      <c r="JXS24" s="29"/>
      <c r="JXT24" s="29"/>
      <c r="JXU24" s="29"/>
      <c r="JXV24" s="29"/>
      <c r="JXW24" s="29"/>
      <c r="JXX24" s="29"/>
      <c r="JXY24" s="29"/>
      <c r="JXZ24" s="29"/>
      <c r="JYA24" s="29"/>
      <c r="JYB24" s="29"/>
      <c r="JYC24" s="29"/>
      <c r="JYD24" s="29"/>
      <c r="JYE24" s="29"/>
      <c r="JYF24" s="29"/>
      <c r="JYG24" s="29"/>
      <c r="JYH24" s="29"/>
      <c r="JYI24" s="29"/>
      <c r="JYJ24" s="29"/>
      <c r="JYK24" s="29"/>
      <c r="JYL24" s="29"/>
      <c r="JYM24" s="29"/>
      <c r="JYN24" s="29"/>
      <c r="JYO24" s="29"/>
      <c r="JYP24" s="29"/>
      <c r="JYQ24" s="29"/>
      <c r="JYR24" s="29"/>
      <c r="JYS24" s="29"/>
      <c r="JYT24" s="29"/>
      <c r="JYU24" s="29"/>
      <c r="JYV24" s="29"/>
      <c r="JYW24" s="29"/>
      <c r="JYX24" s="29"/>
      <c r="JYY24" s="29"/>
      <c r="JYZ24" s="29"/>
      <c r="JZA24" s="29"/>
      <c r="JZB24" s="29"/>
      <c r="JZC24" s="29"/>
      <c r="JZD24" s="29"/>
      <c r="JZE24" s="29"/>
      <c r="JZF24" s="29"/>
      <c r="JZG24" s="29"/>
      <c r="JZH24" s="29"/>
      <c r="JZI24" s="29"/>
      <c r="JZJ24" s="29"/>
      <c r="JZK24" s="29"/>
      <c r="JZL24" s="29"/>
      <c r="JZM24" s="29"/>
      <c r="JZN24" s="29"/>
      <c r="JZO24" s="29"/>
      <c r="JZP24" s="29"/>
      <c r="JZQ24" s="29"/>
      <c r="JZR24" s="29"/>
      <c r="JZS24" s="29"/>
      <c r="JZT24" s="29"/>
      <c r="JZU24" s="29"/>
      <c r="JZV24" s="29"/>
      <c r="JZW24" s="29"/>
      <c r="JZX24" s="29"/>
      <c r="JZY24" s="29"/>
      <c r="JZZ24" s="29"/>
      <c r="KAA24" s="29"/>
      <c r="KAB24" s="29"/>
      <c r="KAC24" s="29"/>
      <c r="KAD24" s="29"/>
      <c r="KAE24" s="29"/>
      <c r="KAF24" s="29"/>
      <c r="KAG24" s="29"/>
      <c r="KAH24" s="29"/>
      <c r="KAI24" s="29"/>
      <c r="KAJ24" s="29"/>
      <c r="KAK24" s="29"/>
      <c r="KAL24" s="29"/>
      <c r="KAM24" s="29"/>
      <c r="KAN24" s="29"/>
      <c r="KAO24" s="29"/>
      <c r="KAP24" s="29"/>
      <c r="KAQ24" s="29"/>
      <c r="KAR24" s="29"/>
      <c r="KAS24" s="29"/>
      <c r="KAT24" s="29"/>
      <c r="KAU24" s="29"/>
      <c r="KAV24" s="29"/>
      <c r="KAW24" s="29"/>
      <c r="KAX24" s="29"/>
      <c r="KAY24" s="29"/>
      <c r="KAZ24" s="29"/>
      <c r="KBA24" s="29"/>
      <c r="KBB24" s="29"/>
      <c r="KBC24" s="29"/>
      <c r="KBD24" s="29"/>
      <c r="KBE24" s="29"/>
      <c r="KBF24" s="29"/>
      <c r="KBG24" s="29"/>
      <c r="KBH24" s="29"/>
      <c r="KBI24" s="29"/>
      <c r="KBJ24" s="29"/>
      <c r="KBK24" s="29"/>
      <c r="KBL24" s="29"/>
      <c r="KBM24" s="29"/>
      <c r="KBN24" s="29"/>
      <c r="KBO24" s="29"/>
      <c r="KBP24" s="29"/>
      <c r="KBQ24" s="29"/>
      <c r="KBR24" s="29"/>
      <c r="KBS24" s="29"/>
      <c r="KBT24" s="29"/>
      <c r="KBU24" s="29"/>
      <c r="KBV24" s="29"/>
      <c r="KBW24" s="29"/>
      <c r="KBX24" s="29"/>
      <c r="KBY24" s="29"/>
      <c r="KBZ24" s="29"/>
      <c r="KCA24" s="29"/>
      <c r="KCB24" s="29"/>
      <c r="KCC24" s="29"/>
      <c r="KCD24" s="29"/>
      <c r="KCE24" s="29"/>
      <c r="KCF24" s="29"/>
      <c r="KCG24" s="29"/>
      <c r="KCH24" s="29"/>
      <c r="KCI24" s="29"/>
      <c r="KCJ24" s="29"/>
      <c r="KCK24" s="29"/>
      <c r="KCL24" s="29"/>
      <c r="KCM24" s="29"/>
      <c r="KCN24" s="29"/>
      <c r="KCO24" s="29"/>
      <c r="KCP24" s="29"/>
      <c r="KCQ24" s="29"/>
      <c r="KCR24" s="29"/>
      <c r="KCS24" s="29"/>
      <c r="KCT24" s="29"/>
      <c r="KCU24" s="29"/>
      <c r="KCV24" s="29"/>
      <c r="KCW24" s="29"/>
      <c r="KCX24" s="29"/>
      <c r="KCY24" s="29"/>
      <c r="KCZ24" s="29"/>
      <c r="KDA24" s="29"/>
      <c r="KDB24" s="29"/>
      <c r="KDC24" s="29"/>
      <c r="KDD24" s="29"/>
      <c r="KDE24" s="29"/>
      <c r="KDF24" s="29"/>
      <c r="KDG24" s="29"/>
      <c r="KDH24" s="29"/>
      <c r="KDI24" s="29"/>
      <c r="KDJ24" s="29"/>
      <c r="KDK24" s="29"/>
      <c r="KDL24" s="29"/>
      <c r="KDM24" s="29"/>
      <c r="KDN24" s="29"/>
      <c r="KDO24" s="29"/>
      <c r="KDP24" s="29"/>
      <c r="KDQ24" s="29"/>
      <c r="KDR24" s="29"/>
      <c r="KDS24" s="29"/>
      <c r="KDT24" s="29"/>
      <c r="KDU24" s="29"/>
      <c r="KDV24" s="29"/>
      <c r="KDW24" s="29"/>
      <c r="KDX24" s="29"/>
      <c r="KDY24" s="29"/>
      <c r="KDZ24" s="29"/>
      <c r="KEA24" s="29"/>
      <c r="KEB24" s="29"/>
      <c r="KEC24" s="29"/>
      <c r="KED24" s="29"/>
      <c r="KEE24" s="29"/>
      <c r="KEF24" s="29"/>
      <c r="KEG24" s="29"/>
      <c r="KEH24" s="29"/>
      <c r="KEI24" s="29"/>
      <c r="KEJ24" s="29"/>
      <c r="KEK24" s="29"/>
      <c r="KEL24" s="29"/>
      <c r="KEM24" s="29"/>
      <c r="KEN24" s="29"/>
      <c r="KEO24" s="29"/>
      <c r="KEP24" s="29"/>
      <c r="KEQ24" s="29"/>
      <c r="KER24" s="29"/>
      <c r="KES24" s="29"/>
      <c r="KET24" s="29"/>
      <c r="KEU24" s="29"/>
      <c r="KEV24" s="29"/>
      <c r="KEW24" s="29"/>
      <c r="KEX24" s="29"/>
      <c r="KEY24" s="29"/>
      <c r="KEZ24" s="29"/>
      <c r="KFA24" s="29"/>
      <c r="KFB24" s="29"/>
      <c r="KFC24" s="29"/>
      <c r="KFD24" s="29"/>
      <c r="KFE24" s="29"/>
      <c r="KFF24" s="29"/>
      <c r="KFG24" s="29"/>
      <c r="KFH24" s="29"/>
      <c r="KFI24" s="29"/>
      <c r="KFJ24" s="29"/>
      <c r="KFK24" s="29"/>
      <c r="KFL24" s="29"/>
      <c r="KFM24" s="29"/>
      <c r="KFN24" s="29"/>
      <c r="KFO24" s="29"/>
      <c r="KFP24" s="29"/>
      <c r="KFQ24" s="29"/>
      <c r="KFR24" s="29"/>
      <c r="KFS24" s="29"/>
      <c r="KFT24" s="29"/>
      <c r="KFU24" s="29"/>
      <c r="KFV24" s="29"/>
      <c r="KFW24" s="29"/>
      <c r="KFX24" s="29"/>
      <c r="KFY24" s="29"/>
      <c r="KFZ24" s="29"/>
      <c r="KGA24" s="29"/>
      <c r="KGB24" s="29"/>
      <c r="KGC24" s="29"/>
      <c r="KGD24" s="29"/>
      <c r="KGE24" s="29"/>
      <c r="KGF24" s="29"/>
      <c r="KGG24" s="29"/>
      <c r="KGH24" s="29"/>
      <c r="KGI24" s="29"/>
      <c r="KGJ24" s="29"/>
      <c r="KGK24" s="29"/>
      <c r="KGL24" s="29"/>
      <c r="KGM24" s="29"/>
      <c r="KGN24" s="29"/>
      <c r="KGO24" s="29"/>
      <c r="KGP24" s="29"/>
      <c r="KGQ24" s="29"/>
      <c r="KGR24" s="29"/>
      <c r="KGS24" s="29"/>
      <c r="KGT24" s="29"/>
      <c r="KGU24" s="29"/>
      <c r="KGV24" s="29"/>
      <c r="KGW24" s="29"/>
      <c r="KGX24" s="29"/>
      <c r="KGY24" s="29"/>
      <c r="KGZ24" s="29"/>
      <c r="KHA24" s="29"/>
      <c r="KHB24" s="29"/>
      <c r="KHC24" s="29"/>
      <c r="KHD24" s="29"/>
      <c r="KHE24" s="29"/>
      <c r="KHF24" s="29"/>
      <c r="KHG24" s="29"/>
      <c r="KHH24" s="29"/>
      <c r="KHI24" s="29"/>
      <c r="KHJ24" s="29"/>
      <c r="KHK24" s="29"/>
      <c r="KHL24" s="29"/>
      <c r="KHM24" s="29"/>
      <c r="KHN24" s="29"/>
      <c r="KHO24" s="29"/>
      <c r="KHP24" s="29"/>
      <c r="KHQ24" s="29"/>
      <c r="KHR24" s="29"/>
      <c r="KHS24" s="29"/>
      <c r="KHT24" s="29"/>
      <c r="KHU24" s="29"/>
      <c r="KHV24" s="29"/>
      <c r="KHW24" s="29"/>
      <c r="KHX24" s="29"/>
      <c r="KHY24" s="29"/>
      <c r="KHZ24" s="29"/>
      <c r="KIA24" s="29"/>
      <c r="KIB24" s="29"/>
      <c r="KIC24" s="29"/>
      <c r="KID24" s="29"/>
      <c r="KIE24" s="29"/>
      <c r="KIF24" s="29"/>
      <c r="KIG24" s="29"/>
      <c r="KIH24" s="29"/>
      <c r="KII24" s="29"/>
      <c r="KIJ24" s="29"/>
      <c r="KIK24" s="29"/>
      <c r="KIL24" s="29"/>
      <c r="KIM24" s="29"/>
      <c r="KIN24" s="29"/>
      <c r="KIO24" s="29"/>
      <c r="KIP24" s="29"/>
      <c r="KIQ24" s="29"/>
      <c r="KIR24" s="29"/>
      <c r="KIS24" s="29"/>
      <c r="KIT24" s="29"/>
      <c r="KIU24" s="29"/>
      <c r="KIV24" s="29"/>
      <c r="KIW24" s="29"/>
      <c r="KIX24" s="29"/>
      <c r="KIY24" s="29"/>
      <c r="KIZ24" s="29"/>
      <c r="KJA24" s="29"/>
      <c r="KJB24" s="29"/>
      <c r="KJC24" s="29"/>
      <c r="KJD24" s="29"/>
      <c r="KJE24" s="29"/>
      <c r="KJF24" s="29"/>
      <c r="KJG24" s="29"/>
      <c r="KJH24" s="29"/>
      <c r="KJI24" s="29"/>
      <c r="KJJ24" s="29"/>
      <c r="KJK24" s="29"/>
      <c r="KJL24" s="29"/>
      <c r="KJM24" s="29"/>
      <c r="KJN24" s="29"/>
      <c r="KJO24" s="29"/>
      <c r="KJP24" s="29"/>
      <c r="KJQ24" s="29"/>
      <c r="KJR24" s="29"/>
      <c r="KJS24" s="29"/>
      <c r="KJT24" s="29"/>
      <c r="KJU24" s="29"/>
      <c r="KJV24" s="29"/>
      <c r="KJW24" s="29"/>
      <c r="KJX24" s="29"/>
      <c r="KJY24" s="29"/>
      <c r="KJZ24" s="29"/>
      <c r="KKA24" s="29"/>
      <c r="KKB24" s="29"/>
      <c r="KKC24" s="29"/>
      <c r="KKD24" s="29"/>
      <c r="KKE24" s="29"/>
      <c r="KKF24" s="29"/>
      <c r="KKG24" s="29"/>
      <c r="KKH24" s="29"/>
      <c r="KKI24" s="29"/>
      <c r="KKJ24" s="29"/>
      <c r="KKK24" s="29"/>
      <c r="KKL24" s="29"/>
      <c r="KKM24" s="29"/>
      <c r="KKN24" s="29"/>
      <c r="KKO24" s="29"/>
      <c r="KKP24" s="29"/>
      <c r="KKQ24" s="29"/>
      <c r="KKR24" s="29"/>
      <c r="KKS24" s="29"/>
      <c r="KKT24" s="29"/>
      <c r="KKU24" s="29"/>
      <c r="KKV24" s="29"/>
      <c r="KKW24" s="29"/>
      <c r="KKX24" s="29"/>
      <c r="KKY24" s="29"/>
      <c r="KKZ24" s="29"/>
      <c r="KLA24" s="29"/>
      <c r="KLB24" s="29"/>
      <c r="KLC24" s="29"/>
      <c r="KLD24" s="29"/>
      <c r="KLE24" s="29"/>
      <c r="KLF24" s="29"/>
      <c r="KLG24" s="29"/>
      <c r="KLH24" s="29"/>
      <c r="KLI24" s="29"/>
      <c r="KLJ24" s="29"/>
      <c r="KLK24" s="29"/>
      <c r="KLL24" s="29"/>
      <c r="KLM24" s="29"/>
      <c r="KLN24" s="29"/>
      <c r="KLO24" s="29"/>
      <c r="KLP24" s="29"/>
      <c r="KLQ24" s="29"/>
      <c r="KLR24" s="29"/>
      <c r="KLS24" s="29"/>
      <c r="KLT24" s="29"/>
      <c r="KLU24" s="29"/>
      <c r="KLV24" s="29"/>
      <c r="KLW24" s="29"/>
      <c r="KLX24" s="29"/>
      <c r="KLY24" s="29"/>
      <c r="KLZ24" s="29"/>
      <c r="KMA24" s="29"/>
      <c r="KMB24" s="29"/>
      <c r="KMC24" s="29"/>
      <c r="KMD24" s="29"/>
      <c r="KME24" s="29"/>
      <c r="KMF24" s="29"/>
      <c r="KMG24" s="29"/>
      <c r="KMH24" s="29"/>
      <c r="KMI24" s="29"/>
      <c r="KMJ24" s="29"/>
      <c r="KMK24" s="29"/>
      <c r="KML24" s="29"/>
      <c r="KMM24" s="29"/>
      <c r="KMN24" s="29"/>
      <c r="KMO24" s="29"/>
      <c r="KMP24" s="29"/>
      <c r="KMQ24" s="29"/>
      <c r="KMR24" s="29"/>
      <c r="KMS24" s="29"/>
      <c r="KMT24" s="29"/>
      <c r="KMU24" s="29"/>
      <c r="KMV24" s="29"/>
      <c r="KMW24" s="29"/>
      <c r="KMX24" s="29"/>
      <c r="KMY24" s="29"/>
      <c r="KMZ24" s="29"/>
      <c r="KNA24" s="29"/>
      <c r="KNB24" s="29"/>
      <c r="KNC24" s="29"/>
      <c r="KND24" s="29"/>
      <c r="KNE24" s="29"/>
      <c r="KNF24" s="29"/>
      <c r="KNG24" s="29"/>
      <c r="KNH24" s="29"/>
      <c r="KNI24" s="29"/>
      <c r="KNJ24" s="29"/>
      <c r="KNK24" s="29"/>
      <c r="KNL24" s="29"/>
      <c r="KNM24" s="29"/>
      <c r="KNN24" s="29"/>
      <c r="KNO24" s="29"/>
      <c r="KNP24" s="29"/>
      <c r="KNQ24" s="29"/>
      <c r="KNR24" s="29"/>
      <c r="KNS24" s="29"/>
      <c r="KNT24" s="29"/>
      <c r="KNU24" s="29"/>
      <c r="KNV24" s="29"/>
      <c r="KNW24" s="29"/>
      <c r="KNX24" s="29"/>
      <c r="KNY24" s="29"/>
      <c r="KNZ24" s="29"/>
      <c r="KOA24" s="29"/>
      <c r="KOB24" s="29"/>
      <c r="KOC24" s="29"/>
      <c r="KOD24" s="29"/>
      <c r="KOE24" s="29"/>
      <c r="KOF24" s="29"/>
      <c r="KOG24" s="29"/>
      <c r="KOH24" s="29"/>
      <c r="KOI24" s="29"/>
      <c r="KOJ24" s="29"/>
      <c r="KOK24" s="29"/>
      <c r="KOL24" s="29"/>
      <c r="KOM24" s="29"/>
      <c r="KON24" s="29"/>
      <c r="KOO24" s="29"/>
      <c r="KOP24" s="29"/>
      <c r="KOQ24" s="29"/>
      <c r="KOR24" s="29"/>
      <c r="KOS24" s="29"/>
      <c r="KOT24" s="29"/>
      <c r="KOU24" s="29"/>
      <c r="KOV24" s="29"/>
      <c r="KOW24" s="29"/>
      <c r="KOX24" s="29"/>
      <c r="KOY24" s="29"/>
      <c r="KOZ24" s="29"/>
      <c r="KPA24" s="29"/>
      <c r="KPB24" s="29"/>
      <c r="KPC24" s="29"/>
      <c r="KPD24" s="29"/>
      <c r="KPE24" s="29"/>
      <c r="KPF24" s="29"/>
      <c r="KPG24" s="29"/>
      <c r="KPH24" s="29"/>
      <c r="KPI24" s="29"/>
      <c r="KPJ24" s="29"/>
      <c r="KPK24" s="29"/>
      <c r="KPL24" s="29"/>
      <c r="KPM24" s="29"/>
      <c r="KPN24" s="29"/>
      <c r="KPO24" s="29"/>
      <c r="KPP24" s="29"/>
      <c r="KPQ24" s="29"/>
      <c r="KPR24" s="29"/>
      <c r="KPS24" s="29"/>
      <c r="KPT24" s="29"/>
      <c r="KPU24" s="29"/>
      <c r="KPV24" s="29"/>
      <c r="KPW24" s="29"/>
      <c r="KPX24" s="29"/>
      <c r="KPY24" s="29"/>
      <c r="KPZ24" s="29"/>
      <c r="KQA24" s="29"/>
      <c r="KQB24" s="29"/>
      <c r="KQC24" s="29"/>
      <c r="KQD24" s="29"/>
      <c r="KQE24" s="29"/>
      <c r="KQF24" s="29"/>
      <c r="KQG24" s="29"/>
      <c r="KQH24" s="29"/>
      <c r="KQI24" s="29"/>
      <c r="KQJ24" s="29"/>
      <c r="KQK24" s="29"/>
      <c r="KQL24" s="29"/>
      <c r="KQM24" s="29"/>
      <c r="KQN24" s="29"/>
      <c r="KQO24" s="29"/>
      <c r="KQP24" s="29"/>
      <c r="KQQ24" s="29"/>
      <c r="KQR24" s="29"/>
      <c r="KQS24" s="29"/>
      <c r="KQT24" s="29"/>
      <c r="KQU24" s="29"/>
      <c r="KQV24" s="29"/>
      <c r="KQW24" s="29"/>
      <c r="KQX24" s="29"/>
      <c r="KQY24" s="29"/>
      <c r="KQZ24" s="29"/>
      <c r="KRA24" s="29"/>
      <c r="KRB24" s="29"/>
      <c r="KRC24" s="29"/>
      <c r="KRD24" s="29"/>
      <c r="KRE24" s="29"/>
      <c r="KRF24" s="29"/>
      <c r="KRG24" s="29"/>
      <c r="KRH24" s="29"/>
      <c r="KRI24" s="29"/>
      <c r="KRJ24" s="29"/>
      <c r="KRK24" s="29"/>
      <c r="KRL24" s="29"/>
      <c r="KRM24" s="29"/>
      <c r="KRN24" s="29"/>
      <c r="KRO24" s="29"/>
      <c r="KRP24" s="29"/>
      <c r="KRQ24" s="29"/>
      <c r="KRR24" s="29"/>
      <c r="KRS24" s="29"/>
      <c r="KRT24" s="29"/>
      <c r="KRU24" s="29"/>
      <c r="KRV24" s="29"/>
      <c r="KRW24" s="29"/>
      <c r="KRX24" s="29"/>
      <c r="KRY24" s="29"/>
      <c r="KRZ24" s="29"/>
      <c r="KSA24" s="29"/>
      <c r="KSB24" s="29"/>
      <c r="KSC24" s="29"/>
      <c r="KSD24" s="29"/>
      <c r="KSE24" s="29"/>
      <c r="KSF24" s="29"/>
      <c r="KSG24" s="29"/>
      <c r="KSH24" s="29"/>
      <c r="KSI24" s="29"/>
      <c r="KSJ24" s="29"/>
      <c r="KSK24" s="29"/>
      <c r="KSL24" s="29"/>
      <c r="KSM24" s="29"/>
      <c r="KSN24" s="29"/>
      <c r="KSO24" s="29"/>
      <c r="KSP24" s="29"/>
      <c r="KSQ24" s="29"/>
      <c r="KSR24" s="29"/>
      <c r="KSS24" s="29"/>
      <c r="KST24" s="29"/>
      <c r="KSU24" s="29"/>
      <c r="KSV24" s="29"/>
      <c r="KSW24" s="29"/>
      <c r="KSX24" s="29"/>
      <c r="KSY24" s="29"/>
      <c r="KSZ24" s="29"/>
      <c r="KTA24" s="29"/>
      <c r="KTB24" s="29"/>
      <c r="KTC24" s="29"/>
      <c r="KTD24" s="29"/>
      <c r="KTE24" s="29"/>
      <c r="KTF24" s="29"/>
      <c r="KTG24" s="29"/>
      <c r="KTH24" s="29"/>
      <c r="KTI24" s="29"/>
      <c r="KTJ24" s="29"/>
      <c r="KTK24" s="29"/>
      <c r="KTL24" s="29"/>
      <c r="KTM24" s="29"/>
      <c r="KTN24" s="29"/>
      <c r="KTO24" s="29"/>
      <c r="KTP24" s="29"/>
      <c r="KTQ24" s="29"/>
      <c r="KTR24" s="29"/>
      <c r="KTS24" s="29"/>
      <c r="KTT24" s="29"/>
      <c r="KTU24" s="29"/>
      <c r="KTV24" s="29"/>
      <c r="KTW24" s="29"/>
      <c r="KTX24" s="29"/>
      <c r="KTY24" s="29"/>
      <c r="KTZ24" s="29"/>
      <c r="KUA24" s="29"/>
      <c r="KUB24" s="29"/>
      <c r="KUC24" s="29"/>
      <c r="KUD24" s="29"/>
      <c r="KUE24" s="29"/>
      <c r="KUF24" s="29"/>
      <c r="KUG24" s="29"/>
      <c r="KUH24" s="29"/>
      <c r="KUI24" s="29"/>
      <c r="KUJ24" s="29"/>
      <c r="KUK24" s="29"/>
      <c r="KUL24" s="29"/>
      <c r="KUM24" s="29"/>
      <c r="KUN24" s="29"/>
      <c r="KUO24" s="29"/>
      <c r="KUP24" s="29"/>
      <c r="KUQ24" s="29"/>
      <c r="KUR24" s="29"/>
      <c r="KUS24" s="29"/>
      <c r="KUT24" s="29"/>
      <c r="KUU24" s="29"/>
      <c r="KUV24" s="29"/>
      <c r="KUW24" s="29"/>
      <c r="KUX24" s="29"/>
      <c r="KUY24" s="29"/>
      <c r="KUZ24" s="29"/>
      <c r="KVA24" s="29"/>
      <c r="KVB24" s="29"/>
      <c r="KVC24" s="29"/>
      <c r="KVD24" s="29"/>
      <c r="KVE24" s="29"/>
      <c r="KVF24" s="29"/>
      <c r="KVG24" s="29"/>
      <c r="KVH24" s="29"/>
      <c r="KVI24" s="29"/>
      <c r="KVJ24" s="29"/>
      <c r="KVK24" s="29"/>
      <c r="KVL24" s="29"/>
      <c r="KVM24" s="29"/>
      <c r="KVN24" s="29"/>
      <c r="KVO24" s="29"/>
      <c r="KVP24" s="29"/>
      <c r="KVQ24" s="29"/>
      <c r="KVR24" s="29"/>
      <c r="KVS24" s="29"/>
      <c r="KVT24" s="29"/>
      <c r="KVU24" s="29"/>
      <c r="KVV24" s="29"/>
      <c r="KVW24" s="29"/>
      <c r="KVX24" s="29"/>
      <c r="KVY24" s="29"/>
      <c r="KVZ24" s="29"/>
      <c r="KWA24" s="29"/>
      <c r="KWB24" s="29"/>
      <c r="KWC24" s="29"/>
      <c r="KWD24" s="29"/>
      <c r="KWE24" s="29"/>
      <c r="KWF24" s="29"/>
      <c r="KWG24" s="29"/>
      <c r="KWH24" s="29"/>
      <c r="KWI24" s="29"/>
      <c r="KWJ24" s="29"/>
      <c r="KWK24" s="29"/>
      <c r="KWL24" s="29"/>
      <c r="KWM24" s="29"/>
      <c r="KWN24" s="29"/>
      <c r="KWO24" s="29"/>
      <c r="KWP24" s="29"/>
      <c r="KWQ24" s="29"/>
      <c r="KWR24" s="29"/>
      <c r="KWS24" s="29"/>
      <c r="KWT24" s="29"/>
      <c r="KWU24" s="29"/>
      <c r="KWV24" s="29"/>
      <c r="KWW24" s="29"/>
      <c r="KWX24" s="29"/>
      <c r="KWY24" s="29"/>
      <c r="KWZ24" s="29"/>
      <c r="KXA24" s="29"/>
      <c r="KXB24" s="29"/>
      <c r="KXC24" s="29"/>
      <c r="KXD24" s="29"/>
      <c r="KXE24" s="29"/>
      <c r="KXF24" s="29"/>
      <c r="KXG24" s="29"/>
      <c r="KXH24" s="29"/>
      <c r="KXI24" s="29"/>
      <c r="KXJ24" s="29"/>
      <c r="KXK24" s="29"/>
      <c r="KXL24" s="29"/>
      <c r="KXM24" s="29"/>
      <c r="KXN24" s="29"/>
      <c r="KXO24" s="29"/>
      <c r="KXP24" s="29"/>
      <c r="KXQ24" s="29"/>
      <c r="KXR24" s="29"/>
      <c r="KXS24" s="29"/>
      <c r="KXT24" s="29"/>
      <c r="KXU24" s="29"/>
      <c r="KXV24" s="29"/>
      <c r="KXW24" s="29"/>
      <c r="KXX24" s="29"/>
      <c r="KXY24" s="29"/>
      <c r="KXZ24" s="29"/>
      <c r="KYA24" s="29"/>
      <c r="KYB24" s="29"/>
      <c r="KYC24" s="29"/>
      <c r="KYD24" s="29"/>
      <c r="KYE24" s="29"/>
      <c r="KYF24" s="29"/>
      <c r="KYG24" s="29"/>
      <c r="KYH24" s="29"/>
      <c r="KYI24" s="29"/>
      <c r="KYJ24" s="29"/>
      <c r="KYK24" s="29"/>
      <c r="KYL24" s="29"/>
      <c r="KYM24" s="29"/>
      <c r="KYN24" s="29"/>
      <c r="KYO24" s="29"/>
      <c r="KYP24" s="29"/>
      <c r="KYQ24" s="29"/>
      <c r="KYR24" s="29"/>
      <c r="KYS24" s="29"/>
      <c r="KYT24" s="29"/>
      <c r="KYU24" s="29"/>
      <c r="KYV24" s="29"/>
      <c r="KYW24" s="29"/>
      <c r="KYX24" s="29"/>
      <c r="KYY24" s="29"/>
      <c r="KYZ24" s="29"/>
      <c r="KZA24" s="29"/>
      <c r="KZB24" s="29"/>
      <c r="KZC24" s="29"/>
      <c r="KZD24" s="29"/>
      <c r="KZE24" s="29"/>
      <c r="KZF24" s="29"/>
      <c r="KZG24" s="29"/>
      <c r="KZH24" s="29"/>
      <c r="KZI24" s="29"/>
      <c r="KZJ24" s="29"/>
      <c r="KZK24" s="29"/>
      <c r="KZL24" s="29"/>
      <c r="KZM24" s="29"/>
      <c r="KZN24" s="29"/>
      <c r="KZO24" s="29"/>
      <c r="KZP24" s="29"/>
      <c r="KZQ24" s="29"/>
      <c r="KZR24" s="29"/>
      <c r="KZS24" s="29"/>
      <c r="KZT24" s="29"/>
      <c r="KZU24" s="29"/>
      <c r="KZV24" s="29"/>
      <c r="KZW24" s="29"/>
      <c r="KZX24" s="29"/>
      <c r="KZY24" s="29"/>
      <c r="KZZ24" s="29"/>
      <c r="LAA24" s="29"/>
      <c r="LAB24" s="29"/>
      <c r="LAC24" s="29"/>
      <c r="LAD24" s="29"/>
      <c r="LAE24" s="29"/>
      <c r="LAF24" s="29"/>
      <c r="LAG24" s="29"/>
      <c r="LAH24" s="29"/>
      <c r="LAI24" s="29"/>
      <c r="LAJ24" s="29"/>
      <c r="LAK24" s="29"/>
      <c r="LAL24" s="29"/>
      <c r="LAM24" s="29"/>
      <c r="LAN24" s="29"/>
      <c r="LAO24" s="29"/>
      <c r="LAP24" s="29"/>
      <c r="LAQ24" s="29"/>
      <c r="LAR24" s="29"/>
      <c r="LAS24" s="29"/>
      <c r="LAT24" s="29"/>
      <c r="LAU24" s="29"/>
      <c r="LAV24" s="29"/>
      <c r="LAW24" s="29"/>
      <c r="LAX24" s="29"/>
      <c r="LAY24" s="29"/>
      <c r="LAZ24" s="29"/>
      <c r="LBA24" s="29"/>
      <c r="LBB24" s="29"/>
      <c r="LBC24" s="29"/>
      <c r="LBD24" s="29"/>
      <c r="LBE24" s="29"/>
      <c r="LBF24" s="29"/>
      <c r="LBG24" s="29"/>
      <c r="LBH24" s="29"/>
      <c r="LBI24" s="29"/>
      <c r="LBJ24" s="29"/>
      <c r="LBK24" s="29"/>
      <c r="LBL24" s="29"/>
      <c r="LBM24" s="29"/>
      <c r="LBN24" s="29"/>
      <c r="LBO24" s="29"/>
      <c r="LBP24" s="29"/>
      <c r="LBQ24" s="29"/>
      <c r="LBR24" s="29"/>
      <c r="LBS24" s="29"/>
      <c r="LBT24" s="29"/>
      <c r="LBU24" s="29"/>
      <c r="LBV24" s="29"/>
      <c r="LBW24" s="29"/>
      <c r="LBX24" s="29"/>
      <c r="LBY24" s="29"/>
      <c r="LBZ24" s="29"/>
      <c r="LCA24" s="29"/>
      <c r="LCB24" s="29"/>
      <c r="LCC24" s="29"/>
      <c r="LCD24" s="29"/>
      <c r="LCE24" s="29"/>
      <c r="LCF24" s="29"/>
      <c r="LCG24" s="29"/>
      <c r="LCH24" s="29"/>
      <c r="LCI24" s="29"/>
      <c r="LCJ24" s="29"/>
      <c r="LCK24" s="29"/>
      <c r="LCL24" s="29"/>
      <c r="LCM24" s="29"/>
      <c r="LCN24" s="29"/>
      <c r="LCO24" s="29"/>
      <c r="LCP24" s="29"/>
      <c r="LCQ24" s="29"/>
      <c r="LCR24" s="29"/>
      <c r="LCS24" s="29"/>
      <c r="LCT24" s="29"/>
      <c r="LCU24" s="29"/>
      <c r="LCV24" s="29"/>
      <c r="LCW24" s="29"/>
      <c r="LCX24" s="29"/>
      <c r="LCY24" s="29"/>
      <c r="LCZ24" s="29"/>
      <c r="LDA24" s="29"/>
      <c r="LDB24" s="29"/>
      <c r="LDC24" s="29"/>
      <c r="LDD24" s="29"/>
      <c r="LDE24" s="29"/>
      <c r="LDF24" s="29"/>
      <c r="LDG24" s="29"/>
      <c r="LDH24" s="29"/>
      <c r="LDI24" s="29"/>
      <c r="LDJ24" s="29"/>
      <c r="LDK24" s="29"/>
      <c r="LDL24" s="29"/>
      <c r="LDM24" s="29"/>
      <c r="LDN24" s="29"/>
      <c r="LDO24" s="29"/>
      <c r="LDP24" s="29"/>
      <c r="LDQ24" s="29"/>
      <c r="LDR24" s="29"/>
      <c r="LDS24" s="29"/>
      <c r="LDT24" s="29"/>
      <c r="LDU24" s="29"/>
      <c r="LDV24" s="29"/>
      <c r="LDW24" s="29"/>
      <c r="LDX24" s="29"/>
      <c r="LDY24" s="29"/>
      <c r="LDZ24" s="29"/>
      <c r="LEA24" s="29"/>
      <c r="LEB24" s="29"/>
      <c r="LEC24" s="29"/>
      <c r="LED24" s="29"/>
      <c r="LEE24" s="29"/>
      <c r="LEF24" s="29"/>
      <c r="LEG24" s="29"/>
      <c r="LEH24" s="29"/>
      <c r="LEI24" s="29"/>
      <c r="LEJ24" s="29"/>
      <c r="LEK24" s="29"/>
      <c r="LEL24" s="29"/>
      <c r="LEM24" s="29"/>
      <c r="LEN24" s="29"/>
      <c r="LEO24" s="29"/>
      <c r="LEP24" s="29"/>
      <c r="LEQ24" s="29"/>
      <c r="LER24" s="29"/>
      <c r="LES24" s="29"/>
      <c r="LET24" s="29"/>
      <c r="LEU24" s="29"/>
      <c r="LEV24" s="29"/>
      <c r="LEW24" s="29"/>
      <c r="LEX24" s="29"/>
      <c r="LEY24" s="29"/>
      <c r="LEZ24" s="29"/>
      <c r="LFA24" s="29"/>
      <c r="LFB24" s="29"/>
      <c r="LFC24" s="29"/>
      <c r="LFD24" s="29"/>
      <c r="LFE24" s="29"/>
      <c r="LFF24" s="29"/>
      <c r="LFG24" s="29"/>
      <c r="LFH24" s="29"/>
      <c r="LFI24" s="29"/>
      <c r="LFJ24" s="29"/>
      <c r="LFK24" s="29"/>
      <c r="LFL24" s="29"/>
      <c r="LFM24" s="29"/>
      <c r="LFN24" s="29"/>
      <c r="LFO24" s="29"/>
      <c r="LFP24" s="29"/>
      <c r="LFQ24" s="29"/>
      <c r="LFR24" s="29"/>
      <c r="LFS24" s="29"/>
      <c r="LFT24" s="29"/>
      <c r="LFU24" s="29"/>
      <c r="LFV24" s="29"/>
      <c r="LFW24" s="29"/>
      <c r="LFX24" s="29"/>
      <c r="LFY24" s="29"/>
      <c r="LFZ24" s="29"/>
      <c r="LGA24" s="29"/>
      <c r="LGB24" s="29"/>
      <c r="LGC24" s="29"/>
      <c r="LGD24" s="29"/>
      <c r="LGE24" s="29"/>
      <c r="LGF24" s="29"/>
      <c r="LGG24" s="29"/>
      <c r="LGH24" s="29"/>
      <c r="LGI24" s="29"/>
      <c r="LGJ24" s="29"/>
      <c r="LGK24" s="29"/>
      <c r="LGL24" s="29"/>
      <c r="LGM24" s="29"/>
      <c r="LGN24" s="29"/>
      <c r="LGO24" s="29"/>
      <c r="LGP24" s="29"/>
      <c r="LGQ24" s="29"/>
      <c r="LGR24" s="29"/>
      <c r="LGS24" s="29"/>
      <c r="LGT24" s="29"/>
      <c r="LGU24" s="29"/>
      <c r="LGV24" s="29"/>
      <c r="LGW24" s="29"/>
      <c r="LGX24" s="29"/>
      <c r="LGY24" s="29"/>
      <c r="LGZ24" s="29"/>
      <c r="LHA24" s="29"/>
      <c r="LHB24" s="29"/>
      <c r="LHC24" s="29"/>
      <c r="LHD24" s="29"/>
      <c r="LHE24" s="29"/>
      <c r="LHF24" s="29"/>
      <c r="LHG24" s="29"/>
      <c r="LHH24" s="29"/>
      <c r="LHI24" s="29"/>
      <c r="LHJ24" s="29"/>
      <c r="LHK24" s="29"/>
      <c r="LHL24" s="29"/>
      <c r="LHM24" s="29"/>
      <c r="LHN24" s="29"/>
      <c r="LHO24" s="29"/>
      <c r="LHP24" s="29"/>
      <c r="LHQ24" s="29"/>
      <c r="LHR24" s="29"/>
      <c r="LHS24" s="29"/>
      <c r="LHT24" s="29"/>
      <c r="LHU24" s="29"/>
      <c r="LHV24" s="29"/>
      <c r="LHW24" s="29"/>
      <c r="LHX24" s="29"/>
      <c r="LHY24" s="29"/>
      <c r="LHZ24" s="29"/>
      <c r="LIA24" s="29"/>
      <c r="LIB24" s="29"/>
      <c r="LIC24" s="29"/>
      <c r="LID24" s="29"/>
      <c r="LIE24" s="29"/>
      <c r="LIF24" s="29"/>
      <c r="LIG24" s="29"/>
      <c r="LIH24" s="29"/>
      <c r="LII24" s="29"/>
      <c r="LIJ24" s="29"/>
      <c r="LIK24" s="29"/>
      <c r="LIL24" s="29"/>
      <c r="LIM24" s="29"/>
      <c r="LIN24" s="29"/>
      <c r="LIO24" s="29"/>
      <c r="LIP24" s="29"/>
      <c r="LIQ24" s="29"/>
      <c r="LIR24" s="29"/>
      <c r="LIS24" s="29"/>
      <c r="LIT24" s="29"/>
      <c r="LIU24" s="29"/>
      <c r="LIV24" s="29"/>
      <c r="LIW24" s="29"/>
      <c r="LIX24" s="29"/>
      <c r="LIY24" s="29"/>
      <c r="LIZ24" s="29"/>
      <c r="LJA24" s="29"/>
      <c r="LJB24" s="29"/>
      <c r="LJC24" s="29"/>
      <c r="LJD24" s="29"/>
      <c r="LJE24" s="29"/>
      <c r="LJF24" s="29"/>
      <c r="LJG24" s="29"/>
      <c r="LJH24" s="29"/>
      <c r="LJI24" s="29"/>
      <c r="LJJ24" s="29"/>
      <c r="LJK24" s="29"/>
      <c r="LJL24" s="29"/>
      <c r="LJM24" s="29"/>
      <c r="LJN24" s="29"/>
      <c r="LJO24" s="29"/>
      <c r="LJP24" s="29"/>
      <c r="LJQ24" s="29"/>
      <c r="LJR24" s="29"/>
      <c r="LJS24" s="29"/>
      <c r="LJT24" s="29"/>
      <c r="LJU24" s="29"/>
      <c r="LJV24" s="29"/>
      <c r="LJW24" s="29"/>
      <c r="LJX24" s="29"/>
      <c r="LJY24" s="29"/>
      <c r="LJZ24" s="29"/>
      <c r="LKA24" s="29"/>
      <c r="LKB24" s="29"/>
      <c r="LKC24" s="29"/>
      <c r="LKD24" s="29"/>
      <c r="LKE24" s="29"/>
      <c r="LKF24" s="29"/>
      <c r="LKG24" s="29"/>
      <c r="LKH24" s="29"/>
      <c r="LKI24" s="29"/>
      <c r="LKJ24" s="29"/>
      <c r="LKK24" s="29"/>
      <c r="LKL24" s="29"/>
      <c r="LKM24" s="29"/>
      <c r="LKN24" s="29"/>
      <c r="LKO24" s="29"/>
      <c r="LKP24" s="29"/>
      <c r="LKQ24" s="29"/>
      <c r="LKR24" s="29"/>
      <c r="LKS24" s="29"/>
      <c r="LKT24" s="29"/>
      <c r="LKU24" s="29"/>
      <c r="LKV24" s="29"/>
      <c r="LKW24" s="29"/>
      <c r="LKX24" s="29"/>
      <c r="LKY24" s="29"/>
      <c r="LKZ24" s="29"/>
      <c r="LLA24" s="29"/>
      <c r="LLB24" s="29"/>
      <c r="LLC24" s="29"/>
      <c r="LLD24" s="29"/>
      <c r="LLE24" s="29"/>
      <c r="LLF24" s="29"/>
      <c r="LLG24" s="29"/>
      <c r="LLH24" s="29"/>
      <c r="LLI24" s="29"/>
      <c r="LLJ24" s="29"/>
      <c r="LLK24" s="29"/>
      <c r="LLL24" s="29"/>
      <c r="LLM24" s="29"/>
      <c r="LLN24" s="29"/>
      <c r="LLO24" s="29"/>
      <c r="LLP24" s="29"/>
      <c r="LLQ24" s="29"/>
      <c r="LLR24" s="29"/>
      <c r="LLS24" s="29"/>
      <c r="LLT24" s="29"/>
      <c r="LLU24" s="29"/>
      <c r="LLV24" s="29"/>
      <c r="LLW24" s="29"/>
      <c r="LLX24" s="29"/>
      <c r="LLY24" s="29"/>
      <c r="LLZ24" s="29"/>
      <c r="LMA24" s="29"/>
      <c r="LMB24" s="29"/>
      <c r="LMC24" s="29"/>
      <c r="LMD24" s="29"/>
      <c r="LME24" s="29"/>
      <c r="LMF24" s="29"/>
      <c r="LMG24" s="29"/>
      <c r="LMH24" s="29"/>
      <c r="LMI24" s="29"/>
      <c r="LMJ24" s="29"/>
      <c r="LMK24" s="29"/>
      <c r="LML24" s="29"/>
      <c r="LMM24" s="29"/>
      <c r="LMN24" s="29"/>
      <c r="LMO24" s="29"/>
      <c r="LMP24" s="29"/>
      <c r="LMQ24" s="29"/>
      <c r="LMR24" s="29"/>
      <c r="LMS24" s="29"/>
      <c r="LMT24" s="29"/>
      <c r="LMU24" s="29"/>
      <c r="LMV24" s="29"/>
      <c r="LMW24" s="29"/>
      <c r="LMX24" s="29"/>
      <c r="LMY24" s="29"/>
      <c r="LMZ24" s="29"/>
      <c r="LNA24" s="29"/>
      <c r="LNB24" s="29"/>
      <c r="LNC24" s="29"/>
      <c r="LND24" s="29"/>
      <c r="LNE24" s="29"/>
      <c r="LNF24" s="29"/>
      <c r="LNG24" s="29"/>
      <c r="LNH24" s="29"/>
      <c r="LNI24" s="29"/>
      <c r="LNJ24" s="29"/>
      <c r="LNK24" s="29"/>
      <c r="LNL24" s="29"/>
      <c r="LNM24" s="29"/>
      <c r="LNN24" s="29"/>
      <c r="LNO24" s="29"/>
      <c r="LNP24" s="29"/>
      <c r="LNQ24" s="29"/>
      <c r="LNR24" s="29"/>
      <c r="LNS24" s="29"/>
      <c r="LNT24" s="29"/>
      <c r="LNU24" s="29"/>
      <c r="LNV24" s="29"/>
      <c r="LNW24" s="29"/>
      <c r="LNX24" s="29"/>
      <c r="LNY24" s="29"/>
      <c r="LNZ24" s="29"/>
      <c r="LOA24" s="29"/>
      <c r="LOB24" s="29"/>
      <c r="LOC24" s="29"/>
      <c r="LOD24" s="29"/>
      <c r="LOE24" s="29"/>
      <c r="LOF24" s="29"/>
      <c r="LOG24" s="29"/>
      <c r="LOH24" s="29"/>
      <c r="LOI24" s="29"/>
      <c r="LOJ24" s="29"/>
      <c r="LOK24" s="29"/>
      <c r="LOL24" s="29"/>
      <c r="LOM24" s="29"/>
      <c r="LON24" s="29"/>
      <c r="LOO24" s="29"/>
      <c r="LOP24" s="29"/>
      <c r="LOQ24" s="29"/>
      <c r="LOR24" s="29"/>
      <c r="LOS24" s="29"/>
      <c r="LOT24" s="29"/>
      <c r="LOU24" s="29"/>
      <c r="LOV24" s="29"/>
      <c r="LOW24" s="29"/>
      <c r="LOX24" s="29"/>
      <c r="LOY24" s="29"/>
      <c r="LOZ24" s="29"/>
      <c r="LPA24" s="29"/>
      <c r="LPB24" s="29"/>
      <c r="LPC24" s="29"/>
      <c r="LPD24" s="29"/>
      <c r="LPE24" s="29"/>
      <c r="LPF24" s="29"/>
      <c r="LPG24" s="29"/>
      <c r="LPH24" s="29"/>
      <c r="LPI24" s="29"/>
      <c r="LPJ24" s="29"/>
      <c r="LPK24" s="29"/>
      <c r="LPL24" s="29"/>
      <c r="LPM24" s="29"/>
      <c r="LPN24" s="29"/>
      <c r="LPO24" s="29"/>
      <c r="LPP24" s="29"/>
      <c r="LPQ24" s="29"/>
      <c r="LPR24" s="29"/>
      <c r="LPS24" s="29"/>
      <c r="LPT24" s="29"/>
      <c r="LPU24" s="29"/>
      <c r="LPV24" s="29"/>
      <c r="LPW24" s="29"/>
      <c r="LPX24" s="29"/>
      <c r="LPY24" s="29"/>
      <c r="LPZ24" s="29"/>
      <c r="LQA24" s="29"/>
      <c r="LQB24" s="29"/>
      <c r="LQC24" s="29"/>
      <c r="LQD24" s="29"/>
      <c r="LQE24" s="29"/>
      <c r="LQF24" s="29"/>
      <c r="LQG24" s="29"/>
      <c r="LQH24" s="29"/>
      <c r="LQI24" s="29"/>
      <c r="LQJ24" s="29"/>
      <c r="LQK24" s="29"/>
      <c r="LQL24" s="29"/>
      <c r="LQM24" s="29"/>
      <c r="LQN24" s="29"/>
      <c r="LQO24" s="29"/>
      <c r="LQP24" s="29"/>
      <c r="LQQ24" s="29"/>
      <c r="LQR24" s="29"/>
      <c r="LQS24" s="29"/>
      <c r="LQT24" s="29"/>
      <c r="LQU24" s="29"/>
      <c r="LQV24" s="29"/>
      <c r="LQW24" s="29"/>
      <c r="LQX24" s="29"/>
      <c r="LQY24" s="29"/>
      <c r="LQZ24" s="29"/>
      <c r="LRA24" s="29"/>
      <c r="LRB24" s="29"/>
      <c r="LRC24" s="29"/>
      <c r="LRD24" s="29"/>
      <c r="LRE24" s="29"/>
      <c r="LRF24" s="29"/>
      <c r="LRG24" s="29"/>
      <c r="LRH24" s="29"/>
      <c r="LRI24" s="29"/>
      <c r="LRJ24" s="29"/>
      <c r="LRK24" s="29"/>
      <c r="LRL24" s="29"/>
      <c r="LRM24" s="29"/>
      <c r="LRN24" s="29"/>
      <c r="LRO24" s="29"/>
      <c r="LRP24" s="29"/>
      <c r="LRQ24" s="29"/>
      <c r="LRR24" s="29"/>
      <c r="LRS24" s="29"/>
      <c r="LRT24" s="29"/>
      <c r="LRU24" s="29"/>
      <c r="LRV24" s="29"/>
      <c r="LRW24" s="29"/>
      <c r="LRX24" s="29"/>
      <c r="LRY24" s="29"/>
      <c r="LRZ24" s="29"/>
      <c r="LSA24" s="29"/>
      <c r="LSB24" s="29"/>
      <c r="LSC24" s="29"/>
      <c r="LSD24" s="29"/>
      <c r="LSE24" s="29"/>
      <c r="LSF24" s="29"/>
      <c r="LSG24" s="29"/>
      <c r="LSH24" s="29"/>
      <c r="LSI24" s="29"/>
      <c r="LSJ24" s="29"/>
      <c r="LSK24" s="29"/>
      <c r="LSL24" s="29"/>
      <c r="LSM24" s="29"/>
      <c r="LSN24" s="29"/>
      <c r="LSO24" s="29"/>
      <c r="LSP24" s="29"/>
      <c r="LSQ24" s="29"/>
      <c r="LSR24" s="29"/>
      <c r="LSS24" s="29"/>
      <c r="LST24" s="29"/>
      <c r="LSU24" s="29"/>
      <c r="LSV24" s="29"/>
      <c r="LSW24" s="29"/>
      <c r="LSX24" s="29"/>
      <c r="LSY24" s="29"/>
      <c r="LSZ24" s="29"/>
      <c r="LTA24" s="29"/>
      <c r="LTB24" s="29"/>
      <c r="LTC24" s="29"/>
      <c r="LTD24" s="29"/>
      <c r="LTE24" s="29"/>
      <c r="LTF24" s="29"/>
      <c r="LTG24" s="29"/>
      <c r="LTH24" s="29"/>
      <c r="LTI24" s="29"/>
      <c r="LTJ24" s="29"/>
      <c r="LTK24" s="29"/>
      <c r="LTL24" s="29"/>
      <c r="LTM24" s="29"/>
      <c r="LTN24" s="29"/>
      <c r="LTO24" s="29"/>
      <c r="LTP24" s="29"/>
      <c r="LTQ24" s="29"/>
      <c r="LTR24" s="29"/>
      <c r="LTS24" s="29"/>
      <c r="LTT24" s="29"/>
      <c r="LTU24" s="29"/>
      <c r="LTV24" s="29"/>
      <c r="LTW24" s="29"/>
      <c r="LTX24" s="29"/>
      <c r="LTY24" s="29"/>
      <c r="LTZ24" s="29"/>
      <c r="LUA24" s="29"/>
      <c r="LUB24" s="29"/>
      <c r="LUC24" s="29"/>
      <c r="LUD24" s="29"/>
      <c r="LUE24" s="29"/>
      <c r="LUF24" s="29"/>
      <c r="LUG24" s="29"/>
      <c r="LUH24" s="29"/>
      <c r="LUI24" s="29"/>
      <c r="LUJ24" s="29"/>
      <c r="LUK24" s="29"/>
      <c r="LUL24" s="29"/>
      <c r="LUM24" s="29"/>
      <c r="LUN24" s="29"/>
      <c r="LUO24" s="29"/>
      <c r="LUP24" s="29"/>
      <c r="LUQ24" s="29"/>
      <c r="LUR24" s="29"/>
      <c r="LUS24" s="29"/>
      <c r="LUT24" s="29"/>
      <c r="LUU24" s="29"/>
      <c r="LUV24" s="29"/>
      <c r="LUW24" s="29"/>
      <c r="LUX24" s="29"/>
      <c r="LUY24" s="29"/>
      <c r="LUZ24" s="29"/>
      <c r="LVA24" s="29"/>
      <c r="LVB24" s="29"/>
      <c r="LVC24" s="29"/>
      <c r="LVD24" s="29"/>
      <c r="LVE24" s="29"/>
      <c r="LVF24" s="29"/>
      <c r="LVG24" s="29"/>
      <c r="LVH24" s="29"/>
      <c r="LVI24" s="29"/>
      <c r="LVJ24" s="29"/>
      <c r="LVK24" s="29"/>
      <c r="LVL24" s="29"/>
      <c r="LVM24" s="29"/>
      <c r="LVN24" s="29"/>
      <c r="LVO24" s="29"/>
      <c r="LVP24" s="29"/>
      <c r="LVQ24" s="29"/>
      <c r="LVR24" s="29"/>
      <c r="LVS24" s="29"/>
      <c r="LVT24" s="29"/>
      <c r="LVU24" s="29"/>
      <c r="LVV24" s="29"/>
      <c r="LVW24" s="29"/>
      <c r="LVX24" s="29"/>
      <c r="LVY24" s="29"/>
      <c r="LVZ24" s="29"/>
      <c r="LWA24" s="29"/>
      <c r="LWB24" s="29"/>
      <c r="LWC24" s="29"/>
      <c r="LWD24" s="29"/>
      <c r="LWE24" s="29"/>
      <c r="LWF24" s="29"/>
      <c r="LWG24" s="29"/>
      <c r="LWH24" s="29"/>
      <c r="LWI24" s="29"/>
      <c r="LWJ24" s="29"/>
      <c r="LWK24" s="29"/>
      <c r="LWL24" s="29"/>
      <c r="LWM24" s="29"/>
      <c r="LWN24" s="29"/>
      <c r="LWO24" s="29"/>
      <c r="LWP24" s="29"/>
      <c r="LWQ24" s="29"/>
      <c r="LWR24" s="29"/>
      <c r="LWS24" s="29"/>
      <c r="LWT24" s="29"/>
      <c r="LWU24" s="29"/>
      <c r="LWV24" s="29"/>
      <c r="LWW24" s="29"/>
      <c r="LWX24" s="29"/>
      <c r="LWY24" s="29"/>
      <c r="LWZ24" s="29"/>
      <c r="LXA24" s="29"/>
      <c r="LXB24" s="29"/>
      <c r="LXC24" s="29"/>
      <c r="LXD24" s="29"/>
      <c r="LXE24" s="29"/>
      <c r="LXF24" s="29"/>
      <c r="LXG24" s="29"/>
      <c r="LXH24" s="29"/>
      <c r="LXI24" s="29"/>
      <c r="LXJ24" s="29"/>
      <c r="LXK24" s="29"/>
      <c r="LXL24" s="29"/>
      <c r="LXM24" s="29"/>
      <c r="LXN24" s="29"/>
      <c r="LXO24" s="29"/>
      <c r="LXP24" s="29"/>
      <c r="LXQ24" s="29"/>
      <c r="LXR24" s="29"/>
      <c r="LXS24" s="29"/>
      <c r="LXT24" s="29"/>
      <c r="LXU24" s="29"/>
      <c r="LXV24" s="29"/>
      <c r="LXW24" s="29"/>
      <c r="LXX24" s="29"/>
      <c r="LXY24" s="29"/>
      <c r="LXZ24" s="29"/>
      <c r="LYA24" s="29"/>
      <c r="LYB24" s="29"/>
      <c r="LYC24" s="29"/>
      <c r="LYD24" s="29"/>
      <c r="LYE24" s="29"/>
      <c r="LYF24" s="29"/>
      <c r="LYG24" s="29"/>
      <c r="LYH24" s="29"/>
      <c r="LYI24" s="29"/>
      <c r="LYJ24" s="29"/>
      <c r="LYK24" s="29"/>
      <c r="LYL24" s="29"/>
      <c r="LYM24" s="29"/>
      <c r="LYN24" s="29"/>
      <c r="LYO24" s="29"/>
      <c r="LYP24" s="29"/>
      <c r="LYQ24" s="29"/>
      <c r="LYR24" s="29"/>
      <c r="LYS24" s="29"/>
      <c r="LYT24" s="29"/>
      <c r="LYU24" s="29"/>
      <c r="LYV24" s="29"/>
      <c r="LYW24" s="29"/>
      <c r="LYX24" s="29"/>
      <c r="LYY24" s="29"/>
      <c r="LYZ24" s="29"/>
      <c r="LZA24" s="29"/>
      <c r="LZB24" s="29"/>
      <c r="LZC24" s="29"/>
      <c r="LZD24" s="29"/>
      <c r="LZE24" s="29"/>
      <c r="LZF24" s="29"/>
      <c r="LZG24" s="29"/>
      <c r="LZH24" s="29"/>
      <c r="LZI24" s="29"/>
      <c r="LZJ24" s="29"/>
      <c r="LZK24" s="29"/>
      <c r="LZL24" s="29"/>
      <c r="LZM24" s="29"/>
      <c r="LZN24" s="29"/>
      <c r="LZO24" s="29"/>
      <c r="LZP24" s="29"/>
      <c r="LZQ24" s="29"/>
      <c r="LZR24" s="29"/>
      <c r="LZS24" s="29"/>
      <c r="LZT24" s="29"/>
      <c r="LZU24" s="29"/>
      <c r="LZV24" s="29"/>
      <c r="LZW24" s="29"/>
      <c r="LZX24" s="29"/>
      <c r="LZY24" s="29"/>
      <c r="LZZ24" s="29"/>
      <c r="MAA24" s="29"/>
      <c r="MAB24" s="29"/>
      <c r="MAC24" s="29"/>
      <c r="MAD24" s="29"/>
      <c r="MAE24" s="29"/>
      <c r="MAF24" s="29"/>
      <c r="MAG24" s="29"/>
      <c r="MAH24" s="29"/>
      <c r="MAI24" s="29"/>
      <c r="MAJ24" s="29"/>
      <c r="MAK24" s="29"/>
      <c r="MAL24" s="29"/>
      <c r="MAM24" s="29"/>
      <c r="MAN24" s="29"/>
      <c r="MAO24" s="29"/>
      <c r="MAP24" s="29"/>
      <c r="MAQ24" s="29"/>
      <c r="MAR24" s="29"/>
      <c r="MAS24" s="29"/>
      <c r="MAT24" s="29"/>
      <c r="MAU24" s="29"/>
      <c r="MAV24" s="29"/>
      <c r="MAW24" s="29"/>
      <c r="MAX24" s="29"/>
      <c r="MAY24" s="29"/>
      <c r="MAZ24" s="29"/>
      <c r="MBA24" s="29"/>
      <c r="MBB24" s="29"/>
      <c r="MBC24" s="29"/>
      <c r="MBD24" s="29"/>
      <c r="MBE24" s="29"/>
      <c r="MBF24" s="29"/>
      <c r="MBG24" s="29"/>
      <c r="MBH24" s="29"/>
      <c r="MBI24" s="29"/>
      <c r="MBJ24" s="29"/>
      <c r="MBK24" s="29"/>
      <c r="MBL24" s="29"/>
      <c r="MBM24" s="29"/>
      <c r="MBN24" s="29"/>
      <c r="MBO24" s="29"/>
      <c r="MBP24" s="29"/>
      <c r="MBQ24" s="29"/>
      <c r="MBR24" s="29"/>
      <c r="MBS24" s="29"/>
      <c r="MBT24" s="29"/>
      <c r="MBU24" s="29"/>
      <c r="MBV24" s="29"/>
      <c r="MBW24" s="29"/>
      <c r="MBX24" s="29"/>
      <c r="MBY24" s="29"/>
      <c r="MBZ24" s="29"/>
      <c r="MCA24" s="29"/>
      <c r="MCB24" s="29"/>
      <c r="MCC24" s="29"/>
      <c r="MCD24" s="29"/>
      <c r="MCE24" s="29"/>
      <c r="MCF24" s="29"/>
      <c r="MCG24" s="29"/>
      <c r="MCH24" s="29"/>
      <c r="MCI24" s="29"/>
      <c r="MCJ24" s="29"/>
      <c r="MCK24" s="29"/>
      <c r="MCL24" s="29"/>
      <c r="MCM24" s="29"/>
      <c r="MCN24" s="29"/>
      <c r="MCO24" s="29"/>
      <c r="MCP24" s="29"/>
      <c r="MCQ24" s="29"/>
      <c r="MCR24" s="29"/>
      <c r="MCS24" s="29"/>
      <c r="MCT24" s="29"/>
      <c r="MCU24" s="29"/>
      <c r="MCV24" s="29"/>
      <c r="MCW24" s="29"/>
      <c r="MCX24" s="29"/>
      <c r="MCY24" s="29"/>
      <c r="MCZ24" s="29"/>
      <c r="MDA24" s="29"/>
      <c r="MDB24" s="29"/>
      <c r="MDC24" s="29"/>
      <c r="MDD24" s="29"/>
      <c r="MDE24" s="29"/>
      <c r="MDF24" s="29"/>
      <c r="MDG24" s="29"/>
      <c r="MDH24" s="29"/>
      <c r="MDI24" s="29"/>
      <c r="MDJ24" s="29"/>
      <c r="MDK24" s="29"/>
      <c r="MDL24" s="29"/>
      <c r="MDM24" s="29"/>
      <c r="MDN24" s="29"/>
      <c r="MDO24" s="29"/>
      <c r="MDP24" s="29"/>
      <c r="MDQ24" s="29"/>
      <c r="MDR24" s="29"/>
      <c r="MDS24" s="29"/>
      <c r="MDT24" s="29"/>
      <c r="MDU24" s="29"/>
      <c r="MDV24" s="29"/>
      <c r="MDW24" s="29"/>
      <c r="MDX24" s="29"/>
      <c r="MDY24" s="29"/>
      <c r="MDZ24" s="29"/>
      <c r="MEA24" s="29"/>
      <c r="MEB24" s="29"/>
      <c r="MEC24" s="29"/>
      <c r="MED24" s="29"/>
      <c r="MEE24" s="29"/>
      <c r="MEF24" s="29"/>
      <c r="MEG24" s="29"/>
      <c r="MEH24" s="29"/>
      <c r="MEI24" s="29"/>
      <c r="MEJ24" s="29"/>
      <c r="MEK24" s="29"/>
      <c r="MEL24" s="29"/>
      <c r="MEM24" s="29"/>
      <c r="MEN24" s="29"/>
      <c r="MEO24" s="29"/>
      <c r="MEP24" s="29"/>
      <c r="MEQ24" s="29"/>
      <c r="MER24" s="29"/>
      <c r="MES24" s="29"/>
      <c r="MET24" s="29"/>
      <c r="MEU24" s="29"/>
      <c r="MEV24" s="29"/>
      <c r="MEW24" s="29"/>
      <c r="MEX24" s="29"/>
      <c r="MEY24" s="29"/>
      <c r="MEZ24" s="29"/>
      <c r="MFA24" s="29"/>
      <c r="MFB24" s="29"/>
      <c r="MFC24" s="29"/>
      <c r="MFD24" s="29"/>
      <c r="MFE24" s="29"/>
      <c r="MFF24" s="29"/>
      <c r="MFG24" s="29"/>
      <c r="MFH24" s="29"/>
      <c r="MFI24" s="29"/>
      <c r="MFJ24" s="29"/>
      <c r="MFK24" s="29"/>
      <c r="MFL24" s="29"/>
      <c r="MFM24" s="29"/>
      <c r="MFN24" s="29"/>
      <c r="MFO24" s="29"/>
      <c r="MFP24" s="29"/>
      <c r="MFQ24" s="29"/>
      <c r="MFR24" s="29"/>
      <c r="MFS24" s="29"/>
      <c r="MFT24" s="29"/>
      <c r="MFU24" s="29"/>
      <c r="MFV24" s="29"/>
      <c r="MFW24" s="29"/>
      <c r="MFX24" s="29"/>
      <c r="MFY24" s="29"/>
      <c r="MFZ24" s="29"/>
      <c r="MGA24" s="29"/>
      <c r="MGB24" s="29"/>
      <c r="MGC24" s="29"/>
      <c r="MGD24" s="29"/>
      <c r="MGE24" s="29"/>
      <c r="MGF24" s="29"/>
      <c r="MGG24" s="29"/>
      <c r="MGH24" s="29"/>
      <c r="MGI24" s="29"/>
      <c r="MGJ24" s="29"/>
      <c r="MGK24" s="29"/>
      <c r="MGL24" s="29"/>
      <c r="MGM24" s="29"/>
      <c r="MGN24" s="29"/>
      <c r="MGO24" s="29"/>
      <c r="MGP24" s="29"/>
      <c r="MGQ24" s="29"/>
      <c r="MGR24" s="29"/>
      <c r="MGS24" s="29"/>
      <c r="MGT24" s="29"/>
      <c r="MGU24" s="29"/>
      <c r="MGV24" s="29"/>
      <c r="MGW24" s="29"/>
      <c r="MGX24" s="29"/>
      <c r="MGY24" s="29"/>
      <c r="MGZ24" s="29"/>
      <c r="MHA24" s="29"/>
      <c r="MHB24" s="29"/>
      <c r="MHC24" s="29"/>
      <c r="MHD24" s="29"/>
      <c r="MHE24" s="29"/>
      <c r="MHF24" s="29"/>
      <c r="MHG24" s="29"/>
      <c r="MHH24" s="29"/>
      <c r="MHI24" s="29"/>
      <c r="MHJ24" s="29"/>
      <c r="MHK24" s="29"/>
      <c r="MHL24" s="29"/>
      <c r="MHM24" s="29"/>
      <c r="MHN24" s="29"/>
      <c r="MHO24" s="29"/>
      <c r="MHP24" s="29"/>
      <c r="MHQ24" s="29"/>
      <c r="MHR24" s="29"/>
      <c r="MHS24" s="29"/>
      <c r="MHT24" s="29"/>
      <c r="MHU24" s="29"/>
      <c r="MHV24" s="29"/>
      <c r="MHW24" s="29"/>
      <c r="MHX24" s="29"/>
      <c r="MHY24" s="29"/>
      <c r="MHZ24" s="29"/>
      <c r="MIA24" s="29"/>
      <c r="MIB24" s="29"/>
      <c r="MIC24" s="29"/>
      <c r="MID24" s="29"/>
      <c r="MIE24" s="29"/>
      <c r="MIF24" s="29"/>
      <c r="MIG24" s="29"/>
      <c r="MIH24" s="29"/>
      <c r="MII24" s="29"/>
      <c r="MIJ24" s="29"/>
      <c r="MIK24" s="29"/>
      <c r="MIL24" s="29"/>
      <c r="MIM24" s="29"/>
      <c r="MIN24" s="29"/>
      <c r="MIO24" s="29"/>
      <c r="MIP24" s="29"/>
      <c r="MIQ24" s="29"/>
      <c r="MIR24" s="29"/>
      <c r="MIS24" s="29"/>
      <c r="MIT24" s="29"/>
      <c r="MIU24" s="29"/>
      <c r="MIV24" s="29"/>
      <c r="MIW24" s="29"/>
      <c r="MIX24" s="29"/>
      <c r="MIY24" s="29"/>
      <c r="MIZ24" s="29"/>
      <c r="MJA24" s="29"/>
      <c r="MJB24" s="29"/>
      <c r="MJC24" s="29"/>
      <c r="MJD24" s="29"/>
      <c r="MJE24" s="29"/>
      <c r="MJF24" s="29"/>
      <c r="MJG24" s="29"/>
      <c r="MJH24" s="29"/>
      <c r="MJI24" s="29"/>
      <c r="MJJ24" s="29"/>
      <c r="MJK24" s="29"/>
      <c r="MJL24" s="29"/>
      <c r="MJM24" s="29"/>
      <c r="MJN24" s="29"/>
      <c r="MJO24" s="29"/>
      <c r="MJP24" s="29"/>
      <c r="MJQ24" s="29"/>
      <c r="MJR24" s="29"/>
      <c r="MJS24" s="29"/>
      <c r="MJT24" s="29"/>
      <c r="MJU24" s="29"/>
      <c r="MJV24" s="29"/>
      <c r="MJW24" s="29"/>
      <c r="MJX24" s="29"/>
      <c r="MJY24" s="29"/>
      <c r="MJZ24" s="29"/>
      <c r="MKA24" s="29"/>
      <c r="MKB24" s="29"/>
      <c r="MKC24" s="29"/>
      <c r="MKD24" s="29"/>
      <c r="MKE24" s="29"/>
      <c r="MKF24" s="29"/>
      <c r="MKG24" s="29"/>
      <c r="MKH24" s="29"/>
      <c r="MKI24" s="29"/>
      <c r="MKJ24" s="29"/>
      <c r="MKK24" s="29"/>
      <c r="MKL24" s="29"/>
      <c r="MKM24" s="29"/>
      <c r="MKN24" s="29"/>
      <c r="MKO24" s="29"/>
      <c r="MKP24" s="29"/>
      <c r="MKQ24" s="29"/>
      <c r="MKR24" s="29"/>
      <c r="MKS24" s="29"/>
      <c r="MKT24" s="29"/>
      <c r="MKU24" s="29"/>
      <c r="MKV24" s="29"/>
      <c r="MKW24" s="29"/>
      <c r="MKX24" s="29"/>
      <c r="MKY24" s="29"/>
      <c r="MKZ24" s="29"/>
      <c r="MLA24" s="29"/>
      <c r="MLB24" s="29"/>
      <c r="MLC24" s="29"/>
      <c r="MLD24" s="29"/>
      <c r="MLE24" s="29"/>
      <c r="MLF24" s="29"/>
      <c r="MLG24" s="29"/>
      <c r="MLH24" s="29"/>
      <c r="MLI24" s="29"/>
      <c r="MLJ24" s="29"/>
      <c r="MLK24" s="29"/>
      <c r="MLL24" s="29"/>
      <c r="MLM24" s="29"/>
      <c r="MLN24" s="29"/>
      <c r="MLO24" s="29"/>
      <c r="MLP24" s="29"/>
      <c r="MLQ24" s="29"/>
      <c r="MLR24" s="29"/>
      <c r="MLS24" s="29"/>
      <c r="MLT24" s="29"/>
      <c r="MLU24" s="29"/>
      <c r="MLV24" s="29"/>
      <c r="MLW24" s="29"/>
      <c r="MLX24" s="29"/>
      <c r="MLY24" s="29"/>
      <c r="MLZ24" s="29"/>
      <c r="MMA24" s="29"/>
      <c r="MMB24" s="29"/>
      <c r="MMC24" s="29"/>
      <c r="MMD24" s="29"/>
      <c r="MME24" s="29"/>
      <c r="MMF24" s="29"/>
      <c r="MMG24" s="29"/>
      <c r="MMH24" s="29"/>
      <c r="MMI24" s="29"/>
      <c r="MMJ24" s="29"/>
      <c r="MMK24" s="29"/>
      <c r="MML24" s="29"/>
      <c r="MMM24" s="29"/>
      <c r="MMN24" s="29"/>
      <c r="MMO24" s="29"/>
      <c r="MMP24" s="29"/>
      <c r="MMQ24" s="29"/>
      <c r="MMR24" s="29"/>
      <c r="MMS24" s="29"/>
      <c r="MMT24" s="29"/>
      <c r="MMU24" s="29"/>
      <c r="MMV24" s="29"/>
      <c r="MMW24" s="29"/>
      <c r="MMX24" s="29"/>
      <c r="MMY24" s="29"/>
      <c r="MMZ24" s="29"/>
      <c r="MNA24" s="29"/>
      <c r="MNB24" s="29"/>
      <c r="MNC24" s="29"/>
      <c r="MND24" s="29"/>
      <c r="MNE24" s="29"/>
      <c r="MNF24" s="29"/>
      <c r="MNG24" s="29"/>
      <c r="MNH24" s="29"/>
      <c r="MNI24" s="29"/>
      <c r="MNJ24" s="29"/>
      <c r="MNK24" s="29"/>
      <c r="MNL24" s="29"/>
      <c r="MNM24" s="29"/>
      <c r="MNN24" s="29"/>
      <c r="MNO24" s="29"/>
      <c r="MNP24" s="29"/>
      <c r="MNQ24" s="29"/>
      <c r="MNR24" s="29"/>
      <c r="MNS24" s="29"/>
      <c r="MNT24" s="29"/>
      <c r="MNU24" s="29"/>
      <c r="MNV24" s="29"/>
      <c r="MNW24" s="29"/>
      <c r="MNX24" s="29"/>
      <c r="MNY24" s="29"/>
      <c r="MNZ24" s="29"/>
      <c r="MOA24" s="29"/>
      <c r="MOB24" s="29"/>
      <c r="MOC24" s="29"/>
      <c r="MOD24" s="29"/>
      <c r="MOE24" s="29"/>
      <c r="MOF24" s="29"/>
      <c r="MOG24" s="29"/>
      <c r="MOH24" s="29"/>
      <c r="MOI24" s="29"/>
      <c r="MOJ24" s="29"/>
      <c r="MOK24" s="29"/>
      <c r="MOL24" s="29"/>
      <c r="MOM24" s="29"/>
      <c r="MON24" s="29"/>
      <c r="MOO24" s="29"/>
      <c r="MOP24" s="29"/>
      <c r="MOQ24" s="29"/>
      <c r="MOR24" s="29"/>
      <c r="MOS24" s="29"/>
      <c r="MOT24" s="29"/>
      <c r="MOU24" s="29"/>
      <c r="MOV24" s="29"/>
      <c r="MOW24" s="29"/>
      <c r="MOX24" s="29"/>
      <c r="MOY24" s="29"/>
      <c r="MOZ24" s="29"/>
      <c r="MPA24" s="29"/>
      <c r="MPB24" s="29"/>
      <c r="MPC24" s="29"/>
      <c r="MPD24" s="29"/>
      <c r="MPE24" s="29"/>
      <c r="MPF24" s="29"/>
      <c r="MPG24" s="29"/>
      <c r="MPH24" s="29"/>
      <c r="MPI24" s="29"/>
      <c r="MPJ24" s="29"/>
      <c r="MPK24" s="29"/>
      <c r="MPL24" s="29"/>
      <c r="MPM24" s="29"/>
      <c r="MPN24" s="29"/>
      <c r="MPO24" s="29"/>
      <c r="MPP24" s="29"/>
      <c r="MPQ24" s="29"/>
      <c r="MPR24" s="29"/>
      <c r="MPS24" s="29"/>
      <c r="MPT24" s="29"/>
      <c r="MPU24" s="29"/>
      <c r="MPV24" s="29"/>
      <c r="MPW24" s="29"/>
      <c r="MPX24" s="29"/>
      <c r="MPY24" s="29"/>
      <c r="MPZ24" s="29"/>
      <c r="MQA24" s="29"/>
      <c r="MQB24" s="29"/>
      <c r="MQC24" s="29"/>
      <c r="MQD24" s="29"/>
      <c r="MQE24" s="29"/>
      <c r="MQF24" s="29"/>
      <c r="MQG24" s="29"/>
      <c r="MQH24" s="29"/>
      <c r="MQI24" s="29"/>
      <c r="MQJ24" s="29"/>
      <c r="MQK24" s="29"/>
      <c r="MQL24" s="29"/>
      <c r="MQM24" s="29"/>
      <c r="MQN24" s="29"/>
      <c r="MQO24" s="29"/>
      <c r="MQP24" s="29"/>
      <c r="MQQ24" s="29"/>
      <c r="MQR24" s="29"/>
      <c r="MQS24" s="29"/>
      <c r="MQT24" s="29"/>
      <c r="MQU24" s="29"/>
      <c r="MQV24" s="29"/>
      <c r="MQW24" s="29"/>
      <c r="MQX24" s="29"/>
      <c r="MQY24" s="29"/>
      <c r="MQZ24" s="29"/>
      <c r="MRA24" s="29"/>
      <c r="MRB24" s="29"/>
      <c r="MRC24" s="29"/>
      <c r="MRD24" s="29"/>
      <c r="MRE24" s="29"/>
      <c r="MRF24" s="29"/>
      <c r="MRG24" s="29"/>
      <c r="MRH24" s="29"/>
      <c r="MRI24" s="29"/>
      <c r="MRJ24" s="29"/>
      <c r="MRK24" s="29"/>
      <c r="MRL24" s="29"/>
      <c r="MRM24" s="29"/>
      <c r="MRN24" s="29"/>
      <c r="MRO24" s="29"/>
      <c r="MRP24" s="29"/>
      <c r="MRQ24" s="29"/>
      <c r="MRR24" s="29"/>
      <c r="MRS24" s="29"/>
      <c r="MRT24" s="29"/>
      <c r="MRU24" s="29"/>
      <c r="MRV24" s="29"/>
      <c r="MRW24" s="29"/>
      <c r="MRX24" s="29"/>
      <c r="MRY24" s="29"/>
      <c r="MRZ24" s="29"/>
      <c r="MSA24" s="29"/>
      <c r="MSB24" s="29"/>
      <c r="MSC24" s="29"/>
      <c r="MSD24" s="29"/>
      <c r="MSE24" s="29"/>
      <c r="MSF24" s="29"/>
      <c r="MSG24" s="29"/>
      <c r="MSH24" s="29"/>
      <c r="MSI24" s="29"/>
      <c r="MSJ24" s="29"/>
      <c r="MSK24" s="29"/>
      <c r="MSL24" s="29"/>
      <c r="MSM24" s="29"/>
      <c r="MSN24" s="29"/>
      <c r="MSO24" s="29"/>
      <c r="MSP24" s="29"/>
      <c r="MSQ24" s="29"/>
      <c r="MSR24" s="29"/>
      <c r="MSS24" s="29"/>
      <c r="MST24" s="29"/>
      <c r="MSU24" s="29"/>
      <c r="MSV24" s="29"/>
      <c r="MSW24" s="29"/>
      <c r="MSX24" s="29"/>
      <c r="MSY24" s="29"/>
      <c r="MSZ24" s="29"/>
      <c r="MTA24" s="29"/>
      <c r="MTB24" s="29"/>
      <c r="MTC24" s="29"/>
      <c r="MTD24" s="29"/>
      <c r="MTE24" s="29"/>
      <c r="MTF24" s="29"/>
      <c r="MTG24" s="29"/>
      <c r="MTH24" s="29"/>
      <c r="MTI24" s="29"/>
      <c r="MTJ24" s="29"/>
      <c r="MTK24" s="29"/>
      <c r="MTL24" s="29"/>
      <c r="MTM24" s="29"/>
      <c r="MTN24" s="29"/>
      <c r="MTO24" s="29"/>
      <c r="MTP24" s="29"/>
      <c r="MTQ24" s="29"/>
      <c r="MTR24" s="29"/>
      <c r="MTS24" s="29"/>
      <c r="MTT24" s="29"/>
      <c r="MTU24" s="29"/>
      <c r="MTV24" s="29"/>
      <c r="MTW24" s="29"/>
      <c r="MTX24" s="29"/>
      <c r="MTY24" s="29"/>
      <c r="MTZ24" s="29"/>
      <c r="MUA24" s="29"/>
      <c r="MUB24" s="29"/>
      <c r="MUC24" s="29"/>
      <c r="MUD24" s="29"/>
      <c r="MUE24" s="29"/>
      <c r="MUF24" s="29"/>
      <c r="MUG24" s="29"/>
      <c r="MUH24" s="29"/>
      <c r="MUI24" s="29"/>
      <c r="MUJ24" s="29"/>
      <c r="MUK24" s="29"/>
      <c r="MUL24" s="29"/>
      <c r="MUM24" s="29"/>
      <c r="MUN24" s="29"/>
      <c r="MUO24" s="29"/>
      <c r="MUP24" s="29"/>
      <c r="MUQ24" s="29"/>
      <c r="MUR24" s="29"/>
      <c r="MUS24" s="29"/>
      <c r="MUT24" s="29"/>
      <c r="MUU24" s="29"/>
      <c r="MUV24" s="29"/>
      <c r="MUW24" s="29"/>
      <c r="MUX24" s="29"/>
      <c r="MUY24" s="29"/>
      <c r="MUZ24" s="29"/>
      <c r="MVA24" s="29"/>
      <c r="MVB24" s="29"/>
      <c r="MVC24" s="29"/>
      <c r="MVD24" s="29"/>
      <c r="MVE24" s="29"/>
      <c r="MVF24" s="29"/>
      <c r="MVG24" s="29"/>
      <c r="MVH24" s="29"/>
      <c r="MVI24" s="29"/>
      <c r="MVJ24" s="29"/>
      <c r="MVK24" s="29"/>
      <c r="MVL24" s="29"/>
      <c r="MVM24" s="29"/>
      <c r="MVN24" s="29"/>
      <c r="MVO24" s="29"/>
      <c r="MVP24" s="29"/>
      <c r="MVQ24" s="29"/>
      <c r="MVR24" s="29"/>
      <c r="MVS24" s="29"/>
      <c r="MVT24" s="29"/>
      <c r="MVU24" s="29"/>
      <c r="MVV24" s="29"/>
      <c r="MVW24" s="29"/>
      <c r="MVX24" s="29"/>
      <c r="MVY24" s="29"/>
      <c r="MVZ24" s="29"/>
      <c r="MWA24" s="29"/>
      <c r="MWB24" s="29"/>
      <c r="MWC24" s="29"/>
      <c r="MWD24" s="29"/>
      <c r="MWE24" s="29"/>
      <c r="MWF24" s="29"/>
      <c r="MWG24" s="29"/>
      <c r="MWH24" s="29"/>
      <c r="MWI24" s="29"/>
      <c r="MWJ24" s="29"/>
      <c r="MWK24" s="29"/>
      <c r="MWL24" s="29"/>
      <c r="MWM24" s="29"/>
      <c r="MWN24" s="29"/>
      <c r="MWO24" s="29"/>
      <c r="MWP24" s="29"/>
      <c r="MWQ24" s="29"/>
      <c r="MWR24" s="29"/>
      <c r="MWS24" s="29"/>
      <c r="MWT24" s="29"/>
      <c r="MWU24" s="29"/>
      <c r="MWV24" s="29"/>
      <c r="MWW24" s="29"/>
      <c r="MWX24" s="29"/>
      <c r="MWY24" s="29"/>
      <c r="MWZ24" s="29"/>
      <c r="MXA24" s="29"/>
      <c r="MXB24" s="29"/>
      <c r="MXC24" s="29"/>
      <c r="MXD24" s="29"/>
      <c r="MXE24" s="29"/>
      <c r="MXF24" s="29"/>
      <c r="MXG24" s="29"/>
      <c r="MXH24" s="29"/>
      <c r="MXI24" s="29"/>
      <c r="MXJ24" s="29"/>
      <c r="MXK24" s="29"/>
      <c r="MXL24" s="29"/>
      <c r="MXM24" s="29"/>
      <c r="MXN24" s="29"/>
      <c r="MXO24" s="29"/>
      <c r="MXP24" s="29"/>
      <c r="MXQ24" s="29"/>
      <c r="MXR24" s="29"/>
      <c r="MXS24" s="29"/>
      <c r="MXT24" s="29"/>
      <c r="MXU24" s="29"/>
      <c r="MXV24" s="29"/>
      <c r="MXW24" s="29"/>
      <c r="MXX24" s="29"/>
      <c r="MXY24" s="29"/>
      <c r="MXZ24" s="29"/>
      <c r="MYA24" s="29"/>
      <c r="MYB24" s="29"/>
      <c r="MYC24" s="29"/>
      <c r="MYD24" s="29"/>
      <c r="MYE24" s="29"/>
      <c r="MYF24" s="29"/>
      <c r="MYG24" s="29"/>
      <c r="MYH24" s="29"/>
      <c r="MYI24" s="29"/>
      <c r="MYJ24" s="29"/>
      <c r="MYK24" s="29"/>
      <c r="MYL24" s="29"/>
      <c r="MYM24" s="29"/>
      <c r="MYN24" s="29"/>
      <c r="MYO24" s="29"/>
      <c r="MYP24" s="29"/>
      <c r="MYQ24" s="29"/>
      <c r="MYR24" s="29"/>
      <c r="MYS24" s="29"/>
      <c r="MYT24" s="29"/>
      <c r="MYU24" s="29"/>
      <c r="MYV24" s="29"/>
      <c r="MYW24" s="29"/>
      <c r="MYX24" s="29"/>
      <c r="MYY24" s="29"/>
      <c r="MYZ24" s="29"/>
      <c r="MZA24" s="29"/>
      <c r="MZB24" s="29"/>
      <c r="MZC24" s="29"/>
      <c r="MZD24" s="29"/>
      <c r="MZE24" s="29"/>
      <c r="MZF24" s="29"/>
      <c r="MZG24" s="29"/>
      <c r="MZH24" s="29"/>
      <c r="MZI24" s="29"/>
      <c r="MZJ24" s="29"/>
      <c r="MZK24" s="29"/>
      <c r="MZL24" s="29"/>
      <c r="MZM24" s="29"/>
      <c r="MZN24" s="29"/>
      <c r="MZO24" s="29"/>
      <c r="MZP24" s="29"/>
      <c r="MZQ24" s="29"/>
      <c r="MZR24" s="29"/>
      <c r="MZS24" s="29"/>
      <c r="MZT24" s="29"/>
      <c r="MZU24" s="29"/>
      <c r="MZV24" s="29"/>
      <c r="MZW24" s="29"/>
      <c r="MZX24" s="29"/>
      <c r="MZY24" s="29"/>
      <c r="MZZ24" s="29"/>
      <c r="NAA24" s="29"/>
      <c r="NAB24" s="29"/>
      <c r="NAC24" s="29"/>
      <c r="NAD24" s="29"/>
      <c r="NAE24" s="29"/>
      <c r="NAF24" s="29"/>
      <c r="NAG24" s="29"/>
      <c r="NAH24" s="29"/>
      <c r="NAI24" s="29"/>
      <c r="NAJ24" s="29"/>
      <c r="NAK24" s="29"/>
      <c r="NAL24" s="29"/>
      <c r="NAM24" s="29"/>
      <c r="NAN24" s="29"/>
      <c r="NAO24" s="29"/>
      <c r="NAP24" s="29"/>
      <c r="NAQ24" s="29"/>
      <c r="NAR24" s="29"/>
      <c r="NAS24" s="29"/>
      <c r="NAT24" s="29"/>
      <c r="NAU24" s="29"/>
      <c r="NAV24" s="29"/>
      <c r="NAW24" s="29"/>
      <c r="NAX24" s="29"/>
      <c r="NAY24" s="29"/>
      <c r="NAZ24" s="29"/>
      <c r="NBA24" s="29"/>
      <c r="NBB24" s="29"/>
      <c r="NBC24" s="29"/>
      <c r="NBD24" s="29"/>
      <c r="NBE24" s="29"/>
      <c r="NBF24" s="29"/>
      <c r="NBG24" s="29"/>
      <c r="NBH24" s="29"/>
      <c r="NBI24" s="29"/>
      <c r="NBJ24" s="29"/>
      <c r="NBK24" s="29"/>
      <c r="NBL24" s="29"/>
      <c r="NBM24" s="29"/>
      <c r="NBN24" s="29"/>
      <c r="NBO24" s="29"/>
      <c r="NBP24" s="29"/>
      <c r="NBQ24" s="29"/>
      <c r="NBR24" s="29"/>
      <c r="NBS24" s="29"/>
      <c r="NBT24" s="29"/>
      <c r="NBU24" s="29"/>
      <c r="NBV24" s="29"/>
      <c r="NBW24" s="29"/>
      <c r="NBX24" s="29"/>
      <c r="NBY24" s="29"/>
      <c r="NBZ24" s="29"/>
      <c r="NCA24" s="29"/>
      <c r="NCB24" s="29"/>
      <c r="NCC24" s="29"/>
      <c r="NCD24" s="29"/>
      <c r="NCE24" s="29"/>
      <c r="NCF24" s="29"/>
      <c r="NCG24" s="29"/>
      <c r="NCH24" s="29"/>
      <c r="NCI24" s="29"/>
      <c r="NCJ24" s="29"/>
      <c r="NCK24" s="29"/>
      <c r="NCL24" s="29"/>
      <c r="NCM24" s="29"/>
      <c r="NCN24" s="29"/>
      <c r="NCO24" s="29"/>
      <c r="NCP24" s="29"/>
      <c r="NCQ24" s="29"/>
      <c r="NCR24" s="29"/>
      <c r="NCS24" s="29"/>
      <c r="NCT24" s="29"/>
      <c r="NCU24" s="29"/>
      <c r="NCV24" s="29"/>
      <c r="NCW24" s="29"/>
      <c r="NCX24" s="29"/>
      <c r="NCY24" s="29"/>
      <c r="NCZ24" s="29"/>
      <c r="NDA24" s="29"/>
      <c r="NDB24" s="29"/>
      <c r="NDC24" s="29"/>
      <c r="NDD24" s="29"/>
      <c r="NDE24" s="29"/>
      <c r="NDF24" s="29"/>
      <c r="NDG24" s="29"/>
      <c r="NDH24" s="29"/>
      <c r="NDI24" s="29"/>
      <c r="NDJ24" s="29"/>
      <c r="NDK24" s="29"/>
      <c r="NDL24" s="29"/>
      <c r="NDM24" s="29"/>
      <c r="NDN24" s="29"/>
      <c r="NDO24" s="29"/>
      <c r="NDP24" s="29"/>
      <c r="NDQ24" s="29"/>
      <c r="NDR24" s="29"/>
      <c r="NDS24" s="29"/>
      <c r="NDT24" s="29"/>
      <c r="NDU24" s="29"/>
      <c r="NDV24" s="29"/>
      <c r="NDW24" s="29"/>
      <c r="NDX24" s="29"/>
      <c r="NDY24" s="29"/>
      <c r="NDZ24" s="29"/>
      <c r="NEA24" s="29"/>
      <c r="NEB24" s="29"/>
      <c r="NEC24" s="29"/>
      <c r="NED24" s="29"/>
      <c r="NEE24" s="29"/>
      <c r="NEF24" s="29"/>
      <c r="NEG24" s="29"/>
      <c r="NEH24" s="29"/>
      <c r="NEI24" s="29"/>
      <c r="NEJ24" s="29"/>
      <c r="NEK24" s="29"/>
      <c r="NEL24" s="29"/>
      <c r="NEM24" s="29"/>
      <c r="NEN24" s="29"/>
      <c r="NEO24" s="29"/>
      <c r="NEP24" s="29"/>
      <c r="NEQ24" s="29"/>
      <c r="NER24" s="29"/>
      <c r="NES24" s="29"/>
      <c r="NET24" s="29"/>
      <c r="NEU24" s="29"/>
      <c r="NEV24" s="29"/>
      <c r="NEW24" s="29"/>
      <c r="NEX24" s="29"/>
      <c r="NEY24" s="29"/>
      <c r="NEZ24" s="29"/>
      <c r="NFA24" s="29"/>
      <c r="NFB24" s="29"/>
      <c r="NFC24" s="29"/>
      <c r="NFD24" s="29"/>
      <c r="NFE24" s="29"/>
      <c r="NFF24" s="29"/>
      <c r="NFG24" s="29"/>
      <c r="NFH24" s="29"/>
      <c r="NFI24" s="29"/>
      <c r="NFJ24" s="29"/>
      <c r="NFK24" s="29"/>
      <c r="NFL24" s="29"/>
      <c r="NFM24" s="29"/>
      <c r="NFN24" s="29"/>
      <c r="NFO24" s="29"/>
      <c r="NFP24" s="29"/>
      <c r="NFQ24" s="29"/>
      <c r="NFR24" s="29"/>
      <c r="NFS24" s="29"/>
      <c r="NFT24" s="29"/>
      <c r="NFU24" s="29"/>
      <c r="NFV24" s="29"/>
      <c r="NFW24" s="29"/>
      <c r="NFX24" s="29"/>
      <c r="NFY24" s="29"/>
      <c r="NFZ24" s="29"/>
      <c r="NGA24" s="29"/>
      <c r="NGB24" s="29"/>
      <c r="NGC24" s="29"/>
      <c r="NGD24" s="29"/>
      <c r="NGE24" s="29"/>
      <c r="NGF24" s="29"/>
      <c r="NGG24" s="29"/>
      <c r="NGH24" s="29"/>
      <c r="NGI24" s="29"/>
      <c r="NGJ24" s="29"/>
      <c r="NGK24" s="29"/>
      <c r="NGL24" s="29"/>
      <c r="NGM24" s="29"/>
      <c r="NGN24" s="29"/>
      <c r="NGO24" s="29"/>
      <c r="NGP24" s="29"/>
      <c r="NGQ24" s="29"/>
      <c r="NGR24" s="29"/>
      <c r="NGS24" s="29"/>
      <c r="NGT24" s="29"/>
      <c r="NGU24" s="29"/>
      <c r="NGV24" s="29"/>
      <c r="NGW24" s="29"/>
      <c r="NGX24" s="29"/>
      <c r="NGY24" s="29"/>
      <c r="NGZ24" s="29"/>
      <c r="NHA24" s="29"/>
      <c r="NHB24" s="29"/>
      <c r="NHC24" s="29"/>
      <c r="NHD24" s="29"/>
      <c r="NHE24" s="29"/>
      <c r="NHF24" s="29"/>
      <c r="NHG24" s="29"/>
      <c r="NHH24" s="29"/>
      <c r="NHI24" s="29"/>
      <c r="NHJ24" s="29"/>
      <c r="NHK24" s="29"/>
      <c r="NHL24" s="29"/>
      <c r="NHM24" s="29"/>
      <c r="NHN24" s="29"/>
      <c r="NHO24" s="29"/>
      <c r="NHP24" s="29"/>
      <c r="NHQ24" s="29"/>
      <c r="NHR24" s="29"/>
      <c r="NHS24" s="29"/>
      <c r="NHT24" s="29"/>
      <c r="NHU24" s="29"/>
      <c r="NHV24" s="29"/>
      <c r="NHW24" s="29"/>
      <c r="NHX24" s="29"/>
      <c r="NHY24" s="29"/>
      <c r="NHZ24" s="29"/>
      <c r="NIA24" s="29"/>
      <c r="NIB24" s="29"/>
      <c r="NIC24" s="29"/>
      <c r="NID24" s="29"/>
      <c r="NIE24" s="29"/>
      <c r="NIF24" s="29"/>
      <c r="NIG24" s="29"/>
      <c r="NIH24" s="29"/>
      <c r="NII24" s="29"/>
      <c r="NIJ24" s="29"/>
      <c r="NIK24" s="29"/>
      <c r="NIL24" s="29"/>
      <c r="NIM24" s="29"/>
      <c r="NIN24" s="29"/>
      <c r="NIO24" s="29"/>
      <c r="NIP24" s="29"/>
      <c r="NIQ24" s="29"/>
      <c r="NIR24" s="29"/>
      <c r="NIS24" s="29"/>
      <c r="NIT24" s="29"/>
      <c r="NIU24" s="29"/>
      <c r="NIV24" s="29"/>
      <c r="NIW24" s="29"/>
      <c r="NIX24" s="29"/>
      <c r="NIY24" s="29"/>
      <c r="NIZ24" s="29"/>
      <c r="NJA24" s="29"/>
      <c r="NJB24" s="29"/>
      <c r="NJC24" s="29"/>
      <c r="NJD24" s="29"/>
      <c r="NJE24" s="29"/>
      <c r="NJF24" s="29"/>
      <c r="NJG24" s="29"/>
      <c r="NJH24" s="29"/>
      <c r="NJI24" s="29"/>
      <c r="NJJ24" s="29"/>
      <c r="NJK24" s="29"/>
      <c r="NJL24" s="29"/>
      <c r="NJM24" s="29"/>
      <c r="NJN24" s="29"/>
      <c r="NJO24" s="29"/>
      <c r="NJP24" s="29"/>
      <c r="NJQ24" s="29"/>
      <c r="NJR24" s="29"/>
      <c r="NJS24" s="29"/>
      <c r="NJT24" s="29"/>
      <c r="NJU24" s="29"/>
      <c r="NJV24" s="29"/>
      <c r="NJW24" s="29"/>
      <c r="NJX24" s="29"/>
      <c r="NJY24" s="29"/>
      <c r="NJZ24" s="29"/>
      <c r="NKA24" s="29"/>
      <c r="NKB24" s="29"/>
      <c r="NKC24" s="29"/>
      <c r="NKD24" s="29"/>
      <c r="NKE24" s="29"/>
      <c r="NKF24" s="29"/>
      <c r="NKG24" s="29"/>
      <c r="NKH24" s="29"/>
      <c r="NKI24" s="29"/>
      <c r="NKJ24" s="29"/>
      <c r="NKK24" s="29"/>
      <c r="NKL24" s="29"/>
      <c r="NKM24" s="29"/>
      <c r="NKN24" s="29"/>
      <c r="NKO24" s="29"/>
      <c r="NKP24" s="29"/>
      <c r="NKQ24" s="29"/>
      <c r="NKR24" s="29"/>
      <c r="NKS24" s="29"/>
      <c r="NKT24" s="29"/>
      <c r="NKU24" s="29"/>
      <c r="NKV24" s="29"/>
      <c r="NKW24" s="29"/>
      <c r="NKX24" s="29"/>
      <c r="NKY24" s="29"/>
      <c r="NKZ24" s="29"/>
      <c r="NLA24" s="29"/>
      <c r="NLB24" s="29"/>
      <c r="NLC24" s="29"/>
      <c r="NLD24" s="29"/>
      <c r="NLE24" s="29"/>
      <c r="NLF24" s="29"/>
      <c r="NLG24" s="29"/>
      <c r="NLH24" s="29"/>
      <c r="NLI24" s="29"/>
      <c r="NLJ24" s="29"/>
      <c r="NLK24" s="29"/>
      <c r="NLL24" s="29"/>
      <c r="NLM24" s="29"/>
      <c r="NLN24" s="29"/>
      <c r="NLO24" s="29"/>
      <c r="NLP24" s="29"/>
      <c r="NLQ24" s="29"/>
      <c r="NLR24" s="29"/>
      <c r="NLS24" s="29"/>
      <c r="NLT24" s="29"/>
      <c r="NLU24" s="29"/>
      <c r="NLV24" s="29"/>
      <c r="NLW24" s="29"/>
      <c r="NLX24" s="29"/>
      <c r="NLY24" s="29"/>
      <c r="NLZ24" s="29"/>
      <c r="NMA24" s="29"/>
      <c r="NMB24" s="29"/>
      <c r="NMC24" s="29"/>
      <c r="NMD24" s="29"/>
      <c r="NME24" s="29"/>
      <c r="NMF24" s="29"/>
      <c r="NMG24" s="29"/>
      <c r="NMH24" s="29"/>
      <c r="NMI24" s="29"/>
      <c r="NMJ24" s="29"/>
      <c r="NMK24" s="29"/>
      <c r="NML24" s="29"/>
      <c r="NMM24" s="29"/>
      <c r="NMN24" s="29"/>
      <c r="NMO24" s="29"/>
      <c r="NMP24" s="29"/>
      <c r="NMQ24" s="29"/>
      <c r="NMR24" s="29"/>
      <c r="NMS24" s="29"/>
      <c r="NMT24" s="29"/>
      <c r="NMU24" s="29"/>
      <c r="NMV24" s="29"/>
      <c r="NMW24" s="29"/>
      <c r="NMX24" s="29"/>
      <c r="NMY24" s="29"/>
      <c r="NMZ24" s="29"/>
      <c r="NNA24" s="29"/>
      <c r="NNB24" s="29"/>
      <c r="NNC24" s="29"/>
      <c r="NND24" s="29"/>
      <c r="NNE24" s="29"/>
      <c r="NNF24" s="29"/>
      <c r="NNG24" s="29"/>
      <c r="NNH24" s="29"/>
      <c r="NNI24" s="29"/>
      <c r="NNJ24" s="29"/>
      <c r="NNK24" s="29"/>
      <c r="NNL24" s="29"/>
      <c r="NNM24" s="29"/>
      <c r="NNN24" s="29"/>
      <c r="NNO24" s="29"/>
      <c r="NNP24" s="29"/>
      <c r="NNQ24" s="29"/>
      <c r="NNR24" s="29"/>
      <c r="NNS24" s="29"/>
      <c r="NNT24" s="29"/>
      <c r="NNU24" s="29"/>
      <c r="NNV24" s="29"/>
      <c r="NNW24" s="29"/>
      <c r="NNX24" s="29"/>
      <c r="NNY24" s="29"/>
      <c r="NNZ24" s="29"/>
      <c r="NOA24" s="29"/>
      <c r="NOB24" s="29"/>
      <c r="NOC24" s="29"/>
      <c r="NOD24" s="29"/>
      <c r="NOE24" s="29"/>
      <c r="NOF24" s="29"/>
      <c r="NOG24" s="29"/>
      <c r="NOH24" s="29"/>
      <c r="NOI24" s="29"/>
      <c r="NOJ24" s="29"/>
      <c r="NOK24" s="29"/>
      <c r="NOL24" s="29"/>
      <c r="NOM24" s="29"/>
      <c r="NON24" s="29"/>
      <c r="NOO24" s="29"/>
      <c r="NOP24" s="29"/>
      <c r="NOQ24" s="29"/>
      <c r="NOR24" s="29"/>
      <c r="NOS24" s="29"/>
      <c r="NOT24" s="29"/>
      <c r="NOU24" s="29"/>
      <c r="NOV24" s="29"/>
      <c r="NOW24" s="29"/>
      <c r="NOX24" s="29"/>
      <c r="NOY24" s="29"/>
      <c r="NOZ24" s="29"/>
      <c r="NPA24" s="29"/>
      <c r="NPB24" s="29"/>
      <c r="NPC24" s="29"/>
      <c r="NPD24" s="29"/>
      <c r="NPE24" s="29"/>
      <c r="NPF24" s="29"/>
      <c r="NPG24" s="29"/>
      <c r="NPH24" s="29"/>
      <c r="NPI24" s="29"/>
      <c r="NPJ24" s="29"/>
      <c r="NPK24" s="29"/>
      <c r="NPL24" s="29"/>
      <c r="NPM24" s="29"/>
      <c r="NPN24" s="29"/>
      <c r="NPO24" s="29"/>
      <c r="NPP24" s="29"/>
      <c r="NPQ24" s="29"/>
      <c r="NPR24" s="29"/>
      <c r="NPS24" s="29"/>
      <c r="NPT24" s="29"/>
      <c r="NPU24" s="29"/>
      <c r="NPV24" s="29"/>
      <c r="NPW24" s="29"/>
      <c r="NPX24" s="29"/>
      <c r="NPY24" s="29"/>
      <c r="NPZ24" s="29"/>
      <c r="NQA24" s="29"/>
      <c r="NQB24" s="29"/>
      <c r="NQC24" s="29"/>
      <c r="NQD24" s="29"/>
      <c r="NQE24" s="29"/>
      <c r="NQF24" s="29"/>
      <c r="NQG24" s="29"/>
      <c r="NQH24" s="29"/>
      <c r="NQI24" s="29"/>
      <c r="NQJ24" s="29"/>
      <c r="NQK24" s="29"/>
      <c r="NQL24" s="29"/>
      <c r="NQM24" s="29"/>
      <c r="NQN24" s="29"/>
      <c r="NQO24" s="29"/>
      <c r="NQP24" s="29"/>
      <c r="NQQ24" s="29"/>
      <c r="NQR24" s="29"/>
      <c r="NQS24" s="29"/>
      <c r="NQT24" s="29"/>
      <c r="NQU24" s="29"/>
      <c r="NQV24" s="29"/>
      <c r="NQW24" s="29"/>
      <c r="NQX24" s="29"/>
      <c r="NQY24" s="29"/>
      <c r="NQZ24" s="29"/>
      <c r="NRA24" s="29"/>
      <c r="NRB24" s="29"/>
      <c r="NRC24" s="29"/>
      <c r="NRD24" s="29"/>
      <c r="NRE24" s="29"/>
      <c r="NRF24" s="29"/>
      <c r="NRG24" s="29"/>
      <c r="NRH24" s="29"/>
      <c r="NRI24" s="29"/>
      <c r="NRJ24" s="29"/>
      <c r="NRK24" s="29"/>
      <c r="NRL24" s="29"/>
      <c r="NRM24" s="29"/>
      <c r="NRN24" s="29"/>
      <c r="NRO24" s="29"/>
      <c r="NRP24" s="29"/>
      <c r="NRQ24" s="29"/>
      <c r="NRR24" s="29"/>
      <c r="NRS24" s="29"/>
      <c r="NRT24" s="29"/>
      <c r="NRU24" s="29"/>
      <c r="NRV24" s="29"/>
      <c r="NRW24" s="29"/>
      <c r="NRX24" s="29"/>
      <c r="NRY24" s="29"/>
      <c r="NRZ24" s="29"/>
      <c r="NSA24" s="29"/>
      <c r="NSB24" s="29"/>
      <c r="NSC24" s="29"/>
      <c r="NSD24" s="29"/>
      <c r="NSE24" s="29"/>
      <c r="NSF24" s="29"/>
      <c r="NSG24" s="29"/>
      <c r="NSH24" s="29"/>
      <c r="NSI24" s="29"/>
      <c r="NSJ24" s="29"/>
      <c r="NSK24" s="29"/>
      <c r="NSL24" s="29"/>
      <c r="NSM24" s="29"/>
      <c r="NSN24" s="29"/>
      <c r="NSO24" s="29"/>
      <c r="NSP24" s="29"/>
      <c r="NSQ24" s="29"/>
      <c r="NSR24" s="29"/>
      <c r="NSS24" s="29"/>
      <c r="NST24" s="29"/>
      <c r="NSU24" s="29"/>
      <c r="NSV24" s="29"/>
      <c r="NSW24" s="29"/>
      <c r="NSX24" s="29"/>
      <c r="NSY24" s="29"/>
      <c r="NSZ24" s="29"/>
      <c r="NTA24" s="29"/>
      <c r="NTB24" s="29"/>
      <c r="NTC24" s="29"/>
      <c r="NTD24" s="29"/>
      <c r="NTE24" s="29"/>
      <c r="NTF24" s="29"/>
      <c r="NTG24" s="29"/>
      <c r="NTH24" s="29"/>
      <c r="NTI24" s="29"/>
      <c r="NTJ24" s="29"/>
      <c r="NTK24" s="29"/>
      <c r="NTL24" s="29"/>
      <c r="NTM24" s="29"/>
      <c r="NTN24" s="29"/>
      <c r="NTO24" s="29"/>
      <c r="NTP24" s="29"/>
      <c r="NTQ24" s="29"/>
      <c r="NTR24" s="29"/>
      <c r="NTS24" s="29"/>
      <c r="NTT24" s="29"/>
      <c r="NTU24" s="29"/>
      <c r="NTV24" s="29"/>
      <c r="NTW24" s="29"/>
      <c r="NTX24" s="29"/>
      <c r="NTY24" s="29"/>
      <c r="NTZ24" s="29"/>
      <c r="NUA24" s="29"/>
      <c r="NUB24" s="29"/>
      <c r="NUC24" s="29"/>
      <c r="NUD24" s="29"/>
      <c r="NUE24" s="29"/>
      <c r="NUF24" s="29"/>
      <c r="NUG24" s="29"/>
      <c r="NUH24" s="29"/>
      <c r="NUI24" s="29"/>
      <c r="NUJ24" s="29"/>
      <c r="NUK24" s="29"/>
      <c r="NUL24" s="29"/>
      <c r="NUM24" s="29"/>
      <c r="NUN24" s="29"/>
      <c r="NUO24" s="29"/>
      <c r="NUP24" s="29"/>
      <c r="NUQ24" s="29"/>
      <c r="NUR24" s="29"/>
      <c r="NUS24" s="29"/>
      <c r="NUT24" s="29"/>
      <c r="NUU24" s="29"/>
      <c r="NUV24" s="29"/>
      <c r="NUW24" s="29"/>
      <c r="NUX24" s="29"/>
      <c r="NUY24" s="29"/>
      <c r="NUZ24" s="29"/>
      <c r="NVA24" s="29"/>
      <c r="NVB24" s="29"/>
      <c r="NVC24" s="29"/>
      <c r="NVD24" s="29"/>
      <c r="NVE24" s="29"/>
      <c r="NVF24" s="29"/>
      <c r="NVG24" s="29"/>
      <c r="NVH24" s="29"/>
      <c r="NVI24" s="29"/>
      <c r="NVJ24" s="29"/>
      <c r="NVK24" s="29"/>
      <c r="NVL24" s="29"/>
      <c r="NVM24" s="29"/>
      <c r="NVN24" s="29"/>
      <c r="NVO24" s="29"/>
      <c r="NVP24" s="29"/>
      <c r="NVQ24" s="29"/>
      <c r="NVR24" s="29"/>
      <c r="NVS24" s="29"/>
      <c r="NVT24" s="29"/>
      <c r="NVU24" s="29"/>
      <c r="NVV24" s="29"/>
      <c r="NVW24" s="29"/>
      <c r="NVX24" s="29"/>
      <c r="NVY24" s="29"/>
      <c r="NVZ24" s="29"/>
      <c r="NWA24" s="29"/>
      <c r="NWB24" s="29"/>
      <c r="NWC24" s="29"/>
      <c r="NWD24" s="29"/>
      <c r="NWE24" s="29"/>
      <c r="NWF24" s="29"/>
      <c r="NWG24" s="29"/>
      <c r="NWH24" s="29"/>
      <c r="NWI24" s="29"/>
      <c r="NWJ24" s="29"/>
      <c r="NWK24" s="29"/>
      <c r="NWL24" s="29"/>
      <c r="NWM24" s="29"/>
      <c r="NWN24" s="29"/>
      <c r="NWO24" s="29"/>
      <c r="NWP24" s="29"/>
      <c r="NWQ24" s="29"/>
      <c r="NWR24" s="29"/>
      <c r="NWS24" s="29"/>
      <c r="NWT24" s="29"/>
      <c r="NWU24" s="29"/>
      <c r="NWV24" s="29"/>
      <c r="NWW24" s="29"/>
      <c r="NWX24" s="29"/>
      <c r="NWY24" s="29"/>
      <c r="NWZ24" s="29"/>
      <c r="NXA24" s="29"/>
      <c r="NXB24" s="29"/>
      <c r="NXC24" s="29"/>
      <c r="NXD24" s="29"/>
      <c r="NXE24" s="29"/>
      <c r="NXF24" s="29"/>
      <c r="NXG24" s="29"/>
      <c r="NXH24" s="29"/>
      <c r="NXI24" s="29"/>
      <c r="NXJ24" s="29"/>
      <c r="NXK24" s="29"/>
      <c r="NXL24" s="29"/>
      <c r="NXM24" s="29"/>
      <c r="NXN24" s="29"/>
      <c r="NXO24" s="29"/>
      <c r="NXP24" s="29"/>
      <c r="NXQ24" s="29"/>
      <c r="NXR24" s="29"/>
      <c r="NXS24" s="29"/>
      <c r="NXT24" s="29"/>
      <c r="NXU24" s="29"/>
      <c r="NXV24" s="29"/>
      <c r="NXW24" s="29"/>
      <c r="NXX24" s="29"/>
      <c r="NXY24" s="29"/>
      <c r="NXZ24" s="29"/>
      <c r="NYA24" s="29"/>
      <c r="NYB24" s="29"/>
      <c r="NYC24" s="29"/>
      <c r="NYD24" s="29"/>
      <c r="NYE24" s="29"/>
      <c r="NYF24" s="29"/>
      <c r="NYG24" s="29"/>
      <c r="NYH24" s="29"/>
      <c r="NYI24" s="29"/>
      <c r="NYJ24" s="29"/>
      <c r="NYK24" s="29"/>
      <c r="NYL24" s="29"/>
      <c r="NYM24" s="29"/>
      <c r="NYN24" s="29"/>
      <c r="NYO24" s="29"/>
      <c r="NYP24" s="29"/>
      <c r="NYQ24" s="29"/>
      <c r="NYR24" s="29"/>
      <c r="NYS24" s="29"/>
      <c r="NYT24" s="29"/>
      <c r="NYU24" s="29"/>
      <c r="NYV24" s="29"/>
      <c r="NYW24" s="29"/>
      <c r="NYX24" s="29"/>
      <c r="NYY24" s="29"/>
      <c r="NYZ24" s="29"/>
      <c r="NZA24" s="29"/>
      <c r="NZB24" s="29"/>
      <c r="NZC24" s="29"/>
      <c r="NZD24" s="29"/>
      <c r="NZE24" s="29"/>
      <c r="NZF24" s="29"/>
      <c r="NZG24" s="29"/>
      <c r="NZH24" s="29"/>
      <c r="NZI24" s="29"/>
      <c r="NZJ24" s="29"/>
      <c r="NZK24" s="29"/>
      <c r="NZL24" s="29"/>
      <c r="NZM24" s="29"/>
      <c r="NZN24" s="29"/>
      <c r="NZO24" s="29"/>
      <c r="NZP24" s="29"/>
      <c r="NZQ24" s="29"/>
      <c r="NZR24" s="29"/>
      <c r="NZS24" s="29"/>
      <c r="NZT24" s="29"/>
      <c r="NZU24" s="29"/>
      <c r="NZV24" s="29"/>
      <c r="NZW24" s="29"/>
      <c r="NZX24" s="29"/>
      <c r="NZY24" s="29"/>
      <c r="NZZ24" s="29"/>
      <c r="OAA24" s="29"/>
      <c r="OAB24" s="29"/>
      <c r="OAC24" s="29"/>
      <c r="OAD24" s="29"/>
      <c r="OAE24" s="29"/>
      <c r="OAF24" s="29"/>
      <c r="OAG24" s="29"/>
      <c r="OAH24" s="29"/>
      <c r="OAI24" s="29"/>
      <c r="OAJ24" s="29"/>
      <c r="OAK24" s="29"/>
      <c r="OAL24" s="29"/>
      <c r="OAM24" s="29"/>
      <c r="OAN24" s="29"/>
      <c r="OAO24" s="29"/>
      <c r="OAP24" s="29"/>
      <c r="OAQ24" s="29"/>
      <c r="OAR24" s="29"/>
      <c r="OAS24" s="29"/>
      <c r="OAT24" s="29"/>
      <c r="OAU24" s="29"/>
      <c r="OAV24" s="29"/>
      <c r="OAW24" s="29"/>
      <c r="OAX24" s="29"/>
      <c r="OAY24" s="29"/>
      <c r="OAZ24" s="29"/>
      <c r="OBA24" s="29"/>
      <c r="OBB24" s="29"/>
      <c r="OBC24" s="29"/>
      <c r="OBD24" s="29"/>
      <c r="OBE24" s="29"/>
      <c r="OBF24" s="29"/>
      <c r="OBG24" s="29"/>
      <c r="OBH24" s="29"/>
      <c r="OBI24" s="29"/>
      <c r="OBJ24" s="29"/>
      <c r="OBK24" s="29"/>
      <c r="OBL24" s="29"/>
      <c r="OBM24" s="29"/>
      <c r="OBN24" s="29"/>
      <c r="OBO24" s="29"/>
      <c r="OBP24" s="29"/>
      <c r="OBQ24" s="29"/>
      <c r="OBR24" s="29"/>
      <c r="OBS24" s="29"/>
      <c r="OBT24" s="29"/>
      <c r="OBU24" s="29"/>
      <c r="OBV24" s="29"/>
      <c r="OBW24" s="29"/>
      <c r="OBX24" s="29"/>
      <c r="OBY24" s="29"/>
      <c r="OBZ24" s="29"/>
      <c r="OCA24" s="29"/>
      <c r="OCB24" s="29"/>
      <c r="OCC24" s="29"/>
      <c r="OCD24" s="29"/>
      <c r="OCE24" s="29"/>
      <c r="OCF24" s="29"/>
      <c r="OCG24" s="29"/>
      <c r="OCH24" s="29"/>
      <c r="OCI24" s="29"/>
      <c r="OCJ24" s="29"/>
      <c r="OCK24" s="29"/>
      <c r="OCL24" s="29"/>
      <c r="OCM24" s="29"/>
      <c r="OCN24" s="29"/>
      <c r="OCO24" s="29"/>
      <c r="OCP24" s="29"/>
      <c r="OCQ24" s="29"/>
      <c r="OCR24" s="29"/>
      <c r="OCS24" s="29"/>
      <c r="OCT24" s="29"/>
      <c r="OCU24" s="29"/>
      <c r="OCV24" s="29"/>
      <c r="OCW24" s="29"/>
      <c r="OCX24" s="29"/>
      <c r="OCY24" s="29"/>
      <c r="OCZ24" s="29"/>
      <c r="ODA24" s="29"/>
      <c r="ODB24" s="29"/>
      <c r="ODC24" s="29"/>
      <c r="ODD24" s="29"/>
      <c r="ODE24" s="29"/>
      <c r="ODF24" s="29"/>
      <c r="ODG24" s="29"/>
      <c r="ODH24" s="29"/>
      <c r="ODI24" s="29"/>
      <c r="ODJ24" s="29"/>
      <c r="ODK24" s="29"/>
      <c r="ODL24" s="29"/>
      <c r="ODM24" s="29"/>
      <c r="ODN24" s="29"/>
      <c r="ODO24" s="29"/>
      <c r="ODP24" s="29"/>
      <c r="ODQ24" s="29"/>
      <c r="ODR24" s="29"/>
      <c r="ODS24" s="29"/>
      <c r="ODT24" s="29"/>
      <c r="ODU24" s="29"/>
      <c r="ODV24" s="29"/>
      <c r="ODW24" s="29"/>
      <c r="ODX24" s="29"/>
      <c r="ODY24" s="29"/>
      <c r="ODZ24" s="29"/>
      <c r="OEA24" s="29"/>
      <c r="OEB24" s="29"/>
      <c r="OEC24" s="29"/>
      <c r="OED24" s="29"/>
      <c r="OEE24" s="29"/>
      <c r="OEF24" s="29"/>
      <c r="OEG24" s="29"/>
      <c r="OEH24" s="29"/>
      <c r="OEI24" s="29"/>
      <c r="OEJ24" s="29"/>
      <c r="OEK24" s="29"/>
      <c r="OEL24" s="29"/>
      <c r="OEM24" s="29"/>
      <c r="OEN24" s="29"/>
      <c r="OEO24" s="29"/>
      <c r="OEP24" s="29"/>
      <c r="OEQ24" s="29"/>
      <c r="OER24" s="29"/>
      <c r="OES24" s="29"/>
      <c r="OET24" s="29"/>
      <c r="OEU24" s="29"/>
      <c r="OEV24" s="29"/>
      <c r="OEW24" s="29"/>
      <c r="OEX24" s="29"/>
      <c r="OEY24" s="29"/>
      <c r="OEZ24" s="29"/>
      <c r="OFA24" s="29"/>
      <c r="OFB24" s="29"/>
      <c r="OFC24" s="29"/>
      <c r="OFD24" s="29"/>
      <c r="OFE24" s="29"/>
      <c r="OFF24" s="29"/>
      <c r="OFG24" s="29"/>
      <c r="OFH24" s="29"/>
      <c r="OFI24" s="29"/>
      <c r="OFJ24" s="29"/>
      <c r="OFK24" s="29"/>
      <c r="OFL24" s="29"/>
      <c r="OFM24" s="29"/>
      <c r="OFN24" s="29"/>
      <c r="OFO24" s="29"/>
      <c r="OFP24" s="29"/>
      <c r="OFQ24" s="29"/>
      <c r="OFR24" s="29"/>
      <c r="OFS24" s="29"/>
      <c r="OFT24" s="29"/>
      <c r="OFU24" s="29"/>
      <c r="OFV24" s="29"/>
      <c r="OFW24" s="29"/>
      <c r="OFX24" s="29"/>
      <c r="OFY24" s="29"/>
      <c r="OFZ24" s="29"/>
      <c r="OGA24" s="29"/>
      <c r="OGB24" s="29"/>
      <c r="OGC24" s="29"/>
      <c r="OGD24" s="29"/>
      <c r="OGE24" s="29"/>
      <c r="OGF24" s="29"/>
      <c r="OGG24" s="29"/>
      <c r="OGH24" s="29"/>
      <c r="OGI24" s="29"/>
      <c r="OGJ24" s="29"/>
      <c r="OGK24" s="29"/>
      <c r="OGL24" s="29"/>
      <c r="OGM24" s="29"/>
      <c r="OGN24" s="29"/>
      <c r="OGO24" s="29"/>
      <c r="OGP24" s="29"/>
      <c r="OGQ24" s="29"/>
      <c r="OGR24" s="29"/>
      <c r="OGS24" s="29"/>
      <c r="OGT24" s="29"/>
      <c r="OGU24" s="29"/>
      <c r="OGV24" s="29"/>
      <c r="OGW24" s="29"/>
      <c r="OGX24" s="29"/>
      <c r="OGY24" s="29"/>
      <c r="OGZ24" s="29"/>
      <c r="OHA24" s="29"/>
      <c r="OHB24" s="29"/>
      <c r="OHC24" s="29"/>
      <c r="OHD24" s="29"/>
      <c r="OHE24" s="29"/>
      <c r="OHF24" s="29"/>
      <c r="OHG24" s="29"/>
      <c r="OHH24" s="29"/>
      <c r="OHI24" s="29"/>
      <c r="OHJ24" s="29"/>
      <c r="OHK24" s="29"/>
      <c r="OHL24" s="29"/>
      <c r="OHM24" s="29"/>
      <c r="OHN24" s="29"/>
      <c r="OHO24" s="29"/>
      <c r="OHP24" s="29"/>
      <c r="OHQ24" s="29"/>
      <c r="OHR24" s="29"/>
      <c r="OHS24" s="29"/>
      <c r="OHT24" s="29"/>
      <c r="OHU24" s="29"/>
      <c r="OHV24" s="29"/>
      <c r="OHW24" s="29"/>
      <c r="OHX24" s="29"/>
      <c r="OHY24" s="29"/>
      <c r="OHZ24" s="29"/>
      <c r="OIA24" s="29"/>
      <c r="OIB24" s="29"/>
      <c r="OIC24" s="29"/>
      <c r="OID24" s="29"/>
      <c r="OIE24" s="29"/>
      <c r="OIF24" s="29"/>
      <c r="OIG24" s="29"/>
      <c r="OIH24" s="29"/>
      <c r="OII24" s="29"/>
      <c r="OIJ24" s="29"/>
      <c r="OIK24" s="29"/>
      <c r="OIL24" s="29"/>
      <c r="OIM24" s="29"/>
      <c r="OIN24" s="29"/>
      <c r="OIO24" s="29"/>
      <c r="OIP24" s="29"/>
      <c r="OIQ24" s="29"/>
      <c r="OIR24" s="29"/>
      <c r="OIS24" s="29"/>
      <c r="OIT24" s="29"/>
      <c r="OIU24" s="29"/>
      <c r="OIV24" s="29"/>
      <c r="OIW24" s="29"/>
      <c r="OIX24" s="29"/>
      <c r="OIY24" s="29"/>
      <c r="OIZ24" s="29"/>
      <c r="OJA24" s="29"/>
      <c r="OJB24" s="29"/>
      <c r="OJC24" s="29"/>
      <c r="OJD24" s="29"/>
      <c r="OJE24" s="29"/>
      <c r="OJF24" s="29"/>
      <c r="OJG24" s="29"/>
      <c r="OJH24" s="29"/>
      <c r="OJI24" s="29"/>
      <c r="OJJ24" s="29"/>
      <c r="OJK24" s="29"/>
      <c r="OJL24" s="29"/>
      <c r="OJM24" s="29"/>
      <c r="OJN24" s="29"/>
      <c r="OJO24" s="29"/>
      <c r="OJP24" s="29"/>
      <c r="OJQ24" s="29"/>
      <c r="OJR24" s="29"/>
      <c r="OJS24" s="29"/>
      <c r="OJT24" s="29"/>
      <c r="OJU24" s="29"/>
      <c r="OJV24" s="29"/>
      <c r="OJW24" s="29"/>
      <c r="OJX24" s="29"/>
      <c r="OJY24" s="29"/>
      <c r="OJZ24" s="29"/>
      <c r="OKA24" s="29"/>
      <c r="OKB24" s="29"/>
      <c r="OKC24" s="29"/>
      <c r="OKD24" s="29"/>
      <c r="OKE24" s="29"/>
      <c r="OKF24" s="29"/>
      <c r="OKG24" s="29"/>
      <c r="OKH24" s="29"/>
      <c r="OKI24" s="29"/>
      <c r="OKJ24" s="29"/>
      <c r="OKK24" s="29"/>
      <c r="OKL24" s="29"/>
      <c r="OKM24" s="29"/>
      <c r="OKN24" s="29"/>
      <c r="OKO24" s="29"/>
      <c r="OKP24" s="29"/>
      <c r="OKQ24" s="29"/>
      <c r="OKR24" s="29"/>
      <c r="OKS24" s="29"/>
      <c r="OKT24" s="29"/>
      <c r="OKU24" s="29"/>
      <c r="OKV24" s="29"/>
      <c r="OKW24" s="29"/>
      <c r="OKX24" s="29"/>
      <c r="OKY24" s="29"/>
      <c r="OKZ24" s="29"/>
      <c r="OLA24" s="29"/>
      <c r="OLB24" s="29"/>
      <c r="OLC24" s="29"/>
      <c r="OLD24" s="29"/>
      <c r="OLE24" s="29"/>
      <c r="OLF24" s="29"/>
      <c r="OLG24" s="29"/>
      <c r="OLH24" s="29"/>
      <c r="OLI24" s="29"/>
      <c r="OLJ24" s="29"/>
      <c r="OLK24" s="29"/>
      <c r="OLL24" s="29"/>
      <c r="OLM24" s="29"/>
      <c r="OLN24" s="29"/>
      <c r="OLO24" s="29"/>
      <c r="OLP24" s="29"/>
      <c r="OLQ24" s="29"/>
      <c r="OLR24" s="29"/>
      <c r="OLS24" s="29"/>
      <c r="OLT24" s="29"/>
      <c r="OLU24" s="29"/>
      <c r="OLV24" s="29"/>
      <c r="OLW24" s="29"/>
      <c r="OLX24" s="29"/>
      <c r="OLY24" s="29"/>
      <c r="OLZ24" s="29"/>
      <c r="OMA24" s="29"/>
      <c r="OMB24" s="29"/>
      <c r="OMC24" s="29"/>
      <c r="OMD24" s="29"/>
      <c r="OME24" s="29"/>
      <c r="OMF24" s="29"/>
      <c r="OMG24" s="29"/>
      <c r="OMH24" s="29"/>
      <c r="OMI24" s="29"/>
      <c r="OMJ24" s="29"/>
      <c r="OMK24" s="29"/>
      <c r="OML24" s="29"/>
      <c r="OMM24" s="29"/>
      <c r="OMN24" s="29"/>
      <c r="OMO24" s="29"/>
      <c r="OMP24" s="29"/>
      <c r="OMQ24" s="29"/>
      <c r="OMR24" s="29"/>
      <c r="OMS24" s="29"/>
      <c r="OMT24" s="29"/>
      <c r="OMU24" s="29"/>
      <c r="OMV24" s="29"/>
      <c r="OMW24" s="29"/>
      <c r="OMX24" s="29"/>
      <c r="OMY24" s="29"/>
      <c r="OMZ24" s="29"/>
      <c r="ONA24" s="29"/>
      <c r="ONB24" s="29"/>
      <c r="ONC24" s="29"/>
      <c r="OND24" s="29"/>
      <c r="ONE24" s="29"/>
      <c r="ONF24" s="29"/>
      <c r="ONG24" s="29"/>
      <c r="ONH24" s="29"/>
      <c r="ONI24" s="29"/>
      <c r="ONJ24" s="29"/>
      <c r="ONK24" s="29"/>
      <c r="ONL24" s="29"/>
      <c r="ONM24" s="29"/>
      <c r="ONN24" s="29"/>
      <c r="ONO24" s="29"/>
      <c r="ONP24" s="29"/>
      <c r="ONQ24" s="29"/>
      <c r="ONR24" s="29"/>
      <c r="ONS24" s="29"/>
      <c r="ONT24" s="29"/>
      <c r="ONU24" s="29"/>
      <c r="ONV24" s="29"/>
      <c r="ONW24" s="29"/>
      <c r="ONX24" s="29"/>
      <c r="ONY24" s="29"/>
      <c r="ONZ24" s="29"/>
      <c r="OOA24" s="29"/>
      <c r="OOB24" s="29"/>
      <c r="OOC24" s="29"/>
      <c r="OOD24" s="29"/>
      <c r="OOE24" s="29"/>
      <c r="OOF24" s="29"/>
      <c r="OOG24" s="29"/>
      <c r="OOH24" s="29"/>
      <c r="OOI24" s="29"/>
      <c r="OOJ24" s="29"/>
      <c r="OOK24" s="29"/>
      <c r="OOL24" s="29"/>
      <c r="OOM24" s="29"/>
      <c r="OON24" s="29"/>
      <c r="OOO24" s="29"/>
      <c r="OOP24" s="29"/>
      <c r="OOQ24" s="29"/>
      <c r="OOR24" s="29"/>
      <c r="OOS24" s="29"/>
      <c r="OOT24" s="29"/>
      <c r="OOU24" s="29"/>
      <c r="OOV24" s="29"/>
      <c r="OOW24" s="29"/>
      <c r="OOX24" s="29"/>
      <c r="OOY24" s="29"/>
      <c r="OOZ24" s="29"/>
      <c r="OPA24" s="29"/>
      <c r="OPB24" s="29"/>
      <c r="OPC24" s="29"/>
      <c r="OPD24" s="29"/>
      <c r="OPE24" s="29"/>
      <c r="OPF24" s="29"/>
      <c r="OPG24" s="29"/>
      <c r="OPH24" s="29"/>
      <c r="OPI24" s="29"/>
      <c r="OPJ24" s="29"/>
      <c r="OPK24" s="29"/>
      <c r="OPL24" s="29"/>
      <c r="OPM24" s="29"/>
      <c r="OPN24" s="29"/>
      <c r="OPO24" s="29"/>
      <c r="OPP24" s="29"/>
      <c r="OPQ24" s="29"/>
      <c r="OPR24" s="29"/>
      <c r="OPS24" s="29"/>
      <c r="OPT24" s="29"/>
      <c r="OPU24" s="29"/>
      <c r="OPV24" s="29"/>
      <c r="OPW24" s="29"/>
      <c r="OPX24" s="29"/>
      <c r="OPY24" s="29"/>
      <c r="OPZ24" s="29"/>
      <c r="OQA24" s="29"/>
      <c r="OQB24" s="29"/>
      <c r="OQC24" s="29"/>
      <c r="OQD24" s="29"/>
      <c r="OQE24" s="29"/>
      <c r="OQF24" s="29"/>
      <c r="OQG24" s="29"/>
      <c r="OQH24" s="29"/>
      <c r="OQI24" s="29"/>
      <c r="OQJ24" s="29"/>
      <c r="OQK24" s="29"/>
      <c r="OQL24" s="29"/>
      <c r="OQM24" s="29"/>
      <c r="OQN24" s="29"/>
      <c r="OQO24" s="29"/>
      <c r="OQP24" s="29"/>
      <c r="OQQ24" s="29"/>
      <c r="OQR24" s="29"/>
      <c r="OQS24" s="29"/>
      <c r="OQT24" s="29"/>
      <c r="OQU24" s="29"/>
      <c r="OQV24" s="29"/>
      <c r="OQW24" s="29"/>
      <c r="OQX24" s="29"/>
      <c r="OQY24" s="29"/>
      <c r="OQZ24" s="29"/>
      <c r="ORA24" s="29"/>
      <c r="ORB24" s="29"/>
      <c r="ORC24" s="29"/>
      <c r="ORD24" s="29"/>
      <c r="ORE24" s="29"/>
      <c r="ORF24" s="29"/>
      <c r="ORG24" s="29"/>
      <c r="ORH24" s="29"/>
      <c r="ORI24" s="29"/>
      <c r="ORJ24" s="29"/>
      <c r="ORK24" s="29"/>
      <c r="ORL24" s="29"/>
      <c r="ORM24" s="29"/>
      <c r="ORN24" s="29"/>
      <c r="ORO24" s="29"/>
      <c r="ORP24" s="29"/>
      <c r="ORQ24" s="29"/>
      <c r="ORR24" s="29"/>
      <c r="ORS24" s="29"/>
      <c r="ORT24" s="29"/>
      <c r="ORU24" s="29"/>
      <c r="ORV24" s="29"/>
      <c r="ORW24" s="29"/>
      <c r="ORX24" s="29"/>
      <c r="ORY24" s="29"/>
      <c r="ORZ24" s="29"/>
      <c r="OSA24" s="29"/>
      <c r="OSB24" s="29"/>
      <c r="OSC24" s="29"/>
      <c r="OSD24" s="29"/>
      <c r="OSE24" s="29"/>
      <c r="OSF24" s="29"/>
      <c r="OSG24" s="29"/>
      <c r="OSH24" s="29"/>
      <c r="OSI24" s="29"/>
      <c r="OSJ24" s="29"/>
      <c r="OSK24" s="29"/>
      <c r="OSL24" s="29"/>
      <c r="OSM24" s="29"/>
      <c r="OSN24" s="29"/>
      <c r="OSO24" s="29"/>
      <c r="OSP24" s="29"/>
      <c r="OSQ24" s="29"/>
      <c r="OSR24" s="29"/>
      <c r="OSS24" s="29"/>
      <c r="OST24" s="29"/>
      <c r="OSU24" s="29"/>
      <c r="OSV24" s="29"/>
      <c r="OSW24" s="29"/>
      <c r="OSX24" s="29"/>
      <c r="OSY24" s="29"/>
      <c r="OSZ24" s="29"/>
      <c r="OTA24" s="29"/>
      <c r="OTB24" s="29"/>
      <c r="OTC24" s="29"/>
      <c r="OTD24" s="29"/>
      <c r="OTE24" s="29"/>
      <c r="OTF24" s="29"/>
      <c r="OTG24" s="29"/>
      <c r="OTH24" s="29"/>
      <c r="OTI24" s="29"/>
      <c r="OTJ24" s="29"/>
      <c r="OTK24" s="29"/>
      <c r="OTL24" s="29"/>
      <c r="OTM24" s="29"/>
      <c r="OTN24" s="29"/>
      <c r="OTO24" s="29"/>
      <c r="OTP24" s="29"/>
      <c r="OTQ24" s="29"/>
      <c r="OTR24" s="29"/>
      <c r="OTS24" s="29"/>
      <c r="OTT24" s="29"/>
      <c r="OTU24" s="29"/>
      <c r="OTV24" s="29"/>
      <c r="OTW24" s="29"/>
      <c r="OTX24" s="29"/>
      <c r="OTY24" s="29"/>
      <c r="OTZ24" s="29"/>
      <c r="OUA24" s="29"/>
      <c r="OUB24" s="29"/>
      <c r="OUC24" s="29"/>
      <c r="OUD24" s="29"/>
      <c r="OUE24" s="29"/>
      <c r="OUF24" s="29"/>
      <c r="OUG24" s="29"/>
      <c r="OUH24" s="29"/>
      <c r="OUI24" s="29"/>
      <c r="OUJ24" s="29"/>
      <c r="OUK24" s="29"/>
      <c r="OUL24" s="29"/>
      <c r="OUM24" s="29"/>
      <c r="OUN24" s="29"/>
      <c r="OUO24" s="29"/>
      <c r="OUP24" s="29"/>
      <c r="OUQ24" s="29"/>
      <c r="OUR24" s="29"/>
      <c r="OUS24" s="29"/>
      <c r="OUT24" s="29"/>
      <c r="OUU24" s="29"/>
      <c r="OUV24" s="29"/>
      <c r="OUW24" s="29"/>
      <c r="OUX24" s="29"/>
      <c r="OUY24" s="29"/>
      <c r="OUZ24" s="29"/>
      <c r="OVA24" s="29"/>
      <c r="OVB24" s="29"/>
      <c r="OVC24" s="29"/>
      <c r="OVD24" s="29"/>
      <c r="OVE24" s="29"/>
      <c r="OVF24" s="29"/>
      <c r="OVG24" s="29"/>
      <c r="OVH24" s="29"/>
      <c r="OVI24" s="29"/>
      <c r="OVJ24" s="29"/>
      <c r="OVK24" s="29"/>
      <c r="OVL24" s="29"/>
      <c r="OVM24" s="29"/>
      <c r="OVN24" s="29"/>
      <c r="OVO24" s="29"/>
      <c r="OVP24" s="29"/>
      <c r="OVQ24" s="29"/>
      <c r="OVR24" s="29"/>
      <c r="OVS24" s="29"/>
      <c r="OVT24" s="29"/>
      <c r="OVU24" s="29"/>
      <c r="OVV24" s="29"/>
      <c r="OVW24" s="29"/>
      <c r="OVX24" s="29"/>
      <c r="OVY24" s="29"/>
      <c r="OVZ24" s="29"/>
      <c r="OWA24" s="29"/>
      <c r="OWB24" s="29"/>
      <c r="OWC24" s="29"/>
      <c r="OWD24" s="29"/>
      <c r="OWE24" s="29"/>
      <c r="OWF24" s="29"/>
      <c r="OWG24" s="29"/>
      <c r="OWH24" s="29"/>
      <c r="OWI24" s="29"/>
      <c r="OWJ24" s="29"/>
      <c r="OWK24" s="29"/>
      <c r="OWL24" s="29"/>
      <c r="OWM24" s="29"/>
      <c r="OWN24" s="29"/>
      <c r="OWO24" s="29"/>
      <c r="OWP24" s="29"/>
      <c r="OWQ24" s="29"/>
      <c r="OWR24" s="29"/>
      <c r="OWS24" s="29"/>
      <c r="OWT24" s="29"/>
      <c r="OWU24" s="29"/>
      <c r="OWV24" s="29"/>
      <c r="OWW24" s="29"/>
      <c r="OWX24" s="29"/>
      <c r="OWY24" s="29"/>
      <c r="OWZ24" s="29"/>
      <c r="OXA24" s="29"/>
      <c r="OXB24" s="29"/>
      <c r="OXC24" s="29"/>
      <c r="OXD24" s="29"/>
      <c r="OXE24" s="29"/>
      <c r="OXF24" s="29"/>
      <c r="OXG24" s="29"/>
      <c r="OXH24" s="29"/>
      <c r="OXI24" s="29"/>
      <c r="OXJ24" s="29"/>
      <c r="OXK24" s="29"/>
      <c r="OXL24" s="29"/>
      <c r="OXM24" s="29"/>
      <c r="OXN24" s="29"/>
      <c r="OXO24" s="29"/>
      <c r="OXP24" s="29"/>
      <c r="OXQ24" s="29"/>
      <c r="OXR24" s="29"/>
      <c r="OXS24" s="29"/>
      <c r="OXT24" s="29"/>
      <c r="OXU24" s="29"/>
      <c r="OXV24" s="29"/>
      <c r="OXW24" s="29"/>
      <c r="OXX24" s="29"/>
      <c r="OXY24" s="29"/>
      <c r="OXZ24" s="29"/>
      <c r="OYA24" s="29"/>
      <c r="OYB24" s="29"/>
      <c r="OYC24" s="29"/>
      <c r="OYD24" s="29"/>
      <c r="OYE24" s="29"/>
      <c r="OYF24" s="29"/>
      <c r="OYG24" s="29"/>
      <c r="OYH24" s="29"/>
      <c r="OYI24" s="29"/>
      <c r="OYJ24" s="29"/>
      <c r="OYK24" s="29"/>
      <c r="OYL24" s="29"/>
      <c r="OYM24" s="29"/>
      <c r="OYN24" s="29"/>
      <c r="OYO24" s="29"/>
      <c r="OYP24" s="29"/>
      <c r="OYQ24" s="29"/>
      <c r="OYR24" s="29"/>
      <c r="OYS24" s="29"/>
      <c r="OYT24" s="29"/>
      <c r="OYU24" s="29"/>
      <c r="OYV24" s="29"/>
      <c r="OYW24" s="29"/>
      <c r="OYX24" s="29"/>
      <c r="OYY24" s="29"/>
      <c r="OYZ24" s="29"/>
      <c r="OZA24" s="29"/>
      <c r="OZB24" s="29"/>
      <c r="OZC24" s="29"/>
      <c r="OZD24" s="29"/>
      <c r="OZE24" s="29"/>
      <c r="OZF24" s="29"/>
      <c r="OZG24" s="29"/>
      <c r="OZH24" s="29"/>
      <c r="OZI24" s="29"/>
      <c r="OZJ24" s="29"/>
      <c r="OZK24" s="29"/>
      <c r="OZL24" s="29"/>
      <c r="OZM24" s="29"/>
      <c r="OZN24" s="29"/>
      <c r="OZO24" s="29"/>
      <c r="OZP24" s="29"/>
      <c r="OZQ24" s="29"/>
      <c r="OZR24" s="29"/>
      <c r="OZS24" s="29"/>
      <c r="OZT24" s="29"/>
      <c r="OZU24" s="29"/>
      <c r="OZV24" s="29"/>
      <c r="OZW24" s="29"/>
      <c r="OZX24" s="29"/>
      <c r="OZY24" s="29"/>
      <c r="OZZ24" s="29"/>
      <c r="PAA24" s="29"/>
      <c r="PAB24" s="29"/>
      <c r="PAC24" s="29"/>
      <c r="PAD24" s="29"/>
      <c r="PAE24" s="29"/>
      <c r="PAF24" s="29"/>
      <c r="PAG24" s="29"/>
      <c r="PAH24" s="29"/>
      <c r="PAI24" s="29"/>
      <c r="PAJ24" s="29"/>
      <c r="PAK24" s="29"/>
      <c r="PAL24" s="29"/>
      <c r="PAM24" s="29"/>
      <c r="PAN24" s="29"/>
      <c r="PAO24" s="29"/>
      <c r="PAP24" s="29"/>
      <c r="PAQ24" s="29"/>
      <c r="PAR24" s="29"/>
      <c r="PAS24" s="29"/>
      <c r="PAT24" s="29"/>
      <c r="PAU24" s="29"/>
      <c r="PAV24" s="29"/>
      <c r="PAW24" s="29"/>
      <c r="PAX24" s="29"/>
      <c r="PAY24" s="29"/>
      <c r="PAZ24" s="29"/>
      <c r="PBA24" s="29"/>
      <c r="PBB24" s="29"/>
      <c r="PBC24" s="29"/>
      <c r="PBD24" s="29"/>
      <c r="PBE24" s="29"/>
      <c r="PBF24" s="29"/>
      <c r="PBG24" s="29"/>
      <c r="PBH24" s="29"/>
      <c r="PBI24" s="29"/>
      <c r="PBJ24" s="29"/>
      <c r="PBK24" s="29"/>
      <c r="PBL24" s="29"/>
      <c r="PBM24" s="29"/>
      <c r="PBN24" s="29"/>
      <c r="PBO24" s="29"/>
      <c r="PBP24" s="29"/>
      <c r="PBQ24" s="29"/>
      <c r="PBR24" s="29"/>
      <c r="PBS24" s="29"/>
      <c r="PBT24" s="29"/>
      <c r="PBU24" s="29"/>
      <c r="PBV24" s="29"/>
      <c r="PBW24" s="29"/>
      <c r="PBX24" s="29"/>
      <c r="PBY24" s="29"/>
      <c r="PBZ24" s="29"/>
      <c r="PCA24" s="29"/>
      <c r="PCB24" s="29"/>
      <c r="PCC24" s="29"/>
      <c r="PCD24" s="29"/>
      <c r="PCE24" s="29"/>
      <c r="PCF24" s="29"/>
      <c r="PCG24" s="29"/>
      <c r="PCH24" s="29"/>
      <c r="PCI24" s="29"/>
      <c r="PCJ24" s="29"/>
      <c r="PCK24" s="29"/>
      <c r="PCL24" s="29"/>
      <c r="PCM24" s="29"/>
      <c r="PCN24" s="29"/>
      <c r="PCO24" s="29"/>
      <c r="PCP24" s="29"/>
      <c r="PCQ24" s="29"/>
      <c r="PCR24" s="29"/>
      <c r="PCS24" s="29"/>
      <c r="PCT24" s="29"/>
      <c r="PCU24" s="29"/>
      <c r="PCV24" s="29"/>
      <c r="PCW24" s="29"/>
      <c r="PCX24" s="29"/>
      <c r="PCY24" s="29"/>
      <c r="PCZ24" s="29"/>
      <c r="PDA24" s="29"/>
      <c r="PDB24" s="29"/>
      <c r="PDC24" s="29"/>
      <c r="PDD24" s="29"/>
      <c r="PDE24" s="29"/>
      <c r="PDF24" s="29"/>
      <c r="PDG24" s="29"/>
      <c r="PDH24" s="29"/>
      <c r="PDI24" s="29"/>
      <c r="PDJ24" s="29"/>
      <c r="PDK24" s="29"/>
      <c r="PDL24" s="29"/>
      <c r="PDM24" s="29"/>
      <c r="PDN24" s="29"/>
      <c r="PDO24" s="29"/>
      <c r="PDP24" s="29"/>
      <c r="PDQ24" s="29"/>
      <c r="PDR24" s="29"/>
      <c r="PDS24" s="29"/>
      <c r="PDT24" s="29"/>
      <c r="PDU24" s="29"/>
      <c r="PDV24" s="29"/>
      <c r="PDW24" s="29"/>
      <c r="PDX24" s="29"/>
      <c r="PDY24" s="29"/>
      <c r="PDZ24" s="29"/>
      <c r="PEA24" s="29"/>
      <c r="PEB24" s="29"/>
      <c r="PEC24" s="29"/>
      <c r="PED24" s="29"/>
      <c r="PEE24" s="29"/>
      <c r="PEF24" s="29"/>
      <c r="PEG24" s="29"/>
      <c r="PEH24" s="29"/>
      <c r="PEI24" s="29"/>
      <c r="PEJ24" s="29"/>
      <c r="PEK24" s="29"/>
      <c r="PEL24" s="29"/>
      <c r="PEM24" s="29"/>
      <c r="PEN24" s="29"/>
      <c r="PEO24" s="29"/>
      <c r="PEP24" s="29"/>
      <c r="PEQ24" s="29"/>
      <c r="PER24" s="29"/>
      <c r="PES24" s="29"/>
      <c r="PET24" s="29"/>
      <c r="PEU24" s="29"/>
      <c r="PEV24" s="29"/>
      <c r="PEW24" s="29"/>
      <c r="PEX24" s="29"/>
      <c r="PEY24" s="29"/>
      <c r="PEZ24" s="29"/>
      <c r="PFA24" s="29"/>
      <c r="PFB24" s="29"/>
      <c r="PFC24" s="29"/>
      <c r="PFD24" s="29"/>
      <c r="PFE24" s="29"/>
      <c r="PFF24" s="29"/>
      <c r="PFG24" s="29"/>
      <c r="PFH24" s="29"/>
      <c r="PFI24" s="29"/>
      <c r="PFJ24" s="29"/>
      <c r="PFK24" s="29"/>
      <c r="PFL24" s="29"/>
      <c r="PFM24" s="29"/>
      <c r="PFN24" s="29"/>
      <c r="PFO24" s="29"/>
      <c r="PFP24" s="29"/>
      <c r="PFQ24" s="29"/>
      <c r="PFR24" s="29"/>
      <c r="PFS24" s="29"/>
      <c r="PFT24" s="29"/>
      <c r="PFU24" s="29"/>
      <c r="PFV24" s="29"/>
      <c r="PFW24" s="29"/>
      <c r="PFX24" s="29"/>
      <c r="PFY24" s="29"/>
      <c r="PFZ24" s="29"/>
      <c r="PGA24" s="29"/>
      <c r="PGB24" s="29"/>
      <c r="PGC24" s="29"/>
      <c r="PGD24" s="29"/>
      <c r="PGE24" s="29"/>
      <c r="PGF24" s="29"/>
      <c r="PGG24" s="29"/>
      <c r="PGH24" s="29"/>
      <c r="PGI24" s="29"/>
      <c r="PGJ24" s="29"/>
      <c r="PGK24" s="29"/>
      <c r="PGL24" s="29"/>
      <c r="PGM24" s="29"/>
      <c r="PGN24" s="29"/>
      <c r="PGO24" s="29"/>
      <c r="PGP24" s="29"/>
      <c r="PGQ24" s="29"/>
      <c r="PGR24" s="29"/>
      <c r="PGS24" s="29"/>
      <c r="PGT24" s="29"/>
      <c r="PGU24" s="29"/>
      <c r="PGV24" s="29"/>
      <c r="PGW24" s="29"/>
      <c r="PGX24" s="29"/>
      <c r="PGY24" s="29"/>
      <c r="PGZ24" s="29"/>
      <c r="PHA24" s="29"/>
      <c r="PHB24" s="29"/>
      <c r="PHC24" s="29"/>
      <c r="PHD24" s="29"/>
      <c r="PHE24" s="29"/>
      <c r="PHF24" s="29"/>
      <c r="PHG24" s="29"/>
      <c r="PHH24" s="29"/>
      <c r="PHI24" s="29"/>
      <c r="PHJ24" s="29"/>
      <c r="PHK24" s="29"/>
      <c r="PHL24" s="29"/>
      <c r="PHM24" s="29"/>
      <c r="PHN24" s="29"/>
      <c r="PHO24" s="29"/>
      <c r="PHP24" s="29"/>
      <c r="PHQ24" s="29"/>
      <c r="PHR24" s="29"/>
      <c r="PHS24" s="29"/>
      <c r="PHT24" s="29"/>
      <c r="PHU24" s="29"/>
      <c r="PHV24" s="29"/>
      <c r="PHW24" s="29"/>
      <c r="PHX24" s="29"/>
      <c r="PHY24" s="29"/>
      <c r="PHZ24" s="29"/>
      <c r="PIA24" s="29"/>
      <c r="PIB24" s="29"/>
      <c r="PIC24" s="29"/>
      <c r="PID24" s="29"/>
      <c r="PIE24" s="29"/>
      <c r="PIF24" s="29"/>
      <c r="PIG24" s="29"/>
      <c r="PIH24" s="29"/>
      <c r="PII24" s="29"/>
      <c r="PIJ24" s="29"/>
      <c r="PIK24" s="29"/>
      <c r="PIL24" s="29"/>
      <c r="PIM24" s="29"/>
      <c r="PIN24" s="29"/>
      <c r="PIO24" s="29"/>
      <c r="PIP24" s="29"/>
      <c r="PIQ24" s="29"/>
      <c r="PIR24" s="29"/>
      <c r="PIS24" s="29"/>
      <c r="PIT24" s="29"/>
      <c r="PIU24" s="29"/>
      <c r="PIV24" s="29"/>
      <c r="PIW24" s="29"/>
      <c r="PIX24" s="29"/>
      <c r="PIY24" s="29"/>
      <c r="PIZ24" s="29"/>
      <c r="PJA24" s="29"/>
      <c r="PJB24" s="29"/>
      <c r="PJC24" s="29"/>
      <c r="PJD24" s="29"/>
      <c r="PJE24" s="29"/>
      <c r="PJF24" s="29"/>
      <c r="PJG24" s="29"/>
      <c r="PJH24" s="29"/>
      <c r="PJI24" s="29"/>
      <c r="PJJ24" s="29"/>
      <c r="PJK24" s="29"/>
      <c r="PJL24" s="29"/>
      <c r="PJM24" s="29"/>
      <c r="PJN24" s="29"/>
      <c r="PJO24" s="29"/>
      <c r="PJP24" s="29"/>
      <c r="PJQ24" s="29"/>
      <c r="PJR24" s="29"/>
      <c r="PJS24" s="29"/>
      <c r="PJT24" s="29"/>
      <c r="PJU24" s="29"/>
      <c r="PJV24" s="29"/>
      <c r="PJW24" s="29"/>
      <c r="PJX24" s="29"/>
      <c r="PJY24" s="29"/>
      <c r="PJZ24" s="29"/>
      <c r="PKA24" s="29"/>
      <c r="PKB24" s="29"/>
      <c r="PKC24" s="29"/>
      <c r="PKD24" s="29"/>
      <c r="PKE24" s="29"/>
      <c r="PKF24" s="29"/>
      <c r="PKG24" s="29"/>
      <c r="PKH24" s="29"/>
      <c r="PKI24" s="29"/>
      <c r="PKJ24" s="29"/>
      <c r="PKK24" s="29"/>
      <c r="PKL24" s="29"/>
      <c r="PKM24" s="29"/>
      <c r="PKN24" s="29"/>
      <c r="PKO24" s="29"/>
      <c r="PKP24" s="29"/>
      <c r="PKQ24" s="29"/>
      <c r="PKR24" s="29"/>
      <c r="PKS24" s="29"/>
      <c r="PKT24" s="29"/>
      <c r="PKU24" s="29"/>
      <c r="PKV24" s="29"/>
      <c r="PKW24" s="29"/>
      <c r="PKX24" s="29"/>
      <c r="PKY24" s="29"/>
      <c r="PKZ24" s="29"/>
      <c r="PLA24" s="29"/>
      <c r="PLB24" s="29"/>
      <c r="PLC24" s="29"/>
      <c r="PLD24" s="29"/>
      <c r="PLE24" s="29"/>
      <c r="PLF24" s="29"/>
      <c r="PLG24" s="29"/>
      <c r="PLH24" s="29"/>
      <c r="PLI24" s="29"/>
      <c r="PLJ24" s="29"/>
      <c r="PLK24" s="29"/>
      <c r="PLL24" s="29"/>
      <c r="PLM24" s="29"/>
      <c r="PLN24" s="29"/>
      <c r="PLO24" s="29"/>
      <c r="PLP24" s="29"/>
      <c r="PLQ24" s="29"/>
      <c r="PLR24" s="29"/>
      <c r="PLS24" s="29"/>
      <c r="PLT24" s="29"/>
      <c r="PLU24" s="29"/>
      <c r="PLV24" s="29"/>
      <c r="PLW24" s="29"/>
      <c r="PLX24" s="29"/>
      <c r="PLY24" s="29"/>
      <c r="PLZ24" s="29"/>
      <c r="PMA24" s="29"/>
      <c r="PMB24" s="29"/>
      <c r="PMC24" s="29"/>
      <c r="PMD24" s="29"/>
      <c r="PME24" s="29"/>
      <c r="PMF24" s="29"/>
      <c r="PMG24" s="29"/>
      <c r="PMH24" s="29"/>
      <c r="PMI24" s="29"/>
      <c r="PMJ24" s="29"/>
      <c r="PMK24" s="29"/>
      <c r="PML24" s="29"/>
      <c r="PMM24" s="29"/>
      <c r="PMN24" s="29"/>
      <c r="PMO24" s="29"/>
      <c r="PMP24" s="29"/>
      <c r="PMQ24" s="29"/>
      <c r="PMR24" s="29"/>
      <c r="PMS24" s="29"/>
      <c r="PMT24" s="29"/>
      <c r="PMU24" s="29"/>
      <c r="PMV24" s="29"/>
      <c r="PMW24" s="29"/>
      <c r="PMX24" s="29"/>
      <c r="PMY24" s="29"/>
      <c r="PMZ24" s="29"/>
      <c r="PNA24" s="29"/>
      <c r="PNB24" s="29"/>
      <c r="PNC24" s="29"/>
      <c r="PND24" s="29"/>
      <c r="PNE24" s="29"/>
      <c r="PNF24" s="29"/>
      <c r="PNG24" s="29"/>
      <c r="PNH24" s="29"/>
      <c r="PNI24" s="29"/>
      <c r="PNJ24" s="29"/>
      <c r="PNK24" s="29"/>
      <c r="PNL24" s="29"/>
      <c r="PNM24" s="29"/>
      <c r="PNN24" s="29"/>
      <c r="PNO24" s="29"/>
      <c r="PNP24" s="29"/>
      <c r="PNQ24" s="29"/>
      <c r="PNR24" s="29"/>
      <c r="PNS24" s="29"/>
      <c r="PNT24" s="29"/>
      <c r="PNU24" s="29"/>
      <c r="PNV24" s="29"/>
      <c r="PNW24" s="29"/>
      <c r="PNX24" s="29"/>
      <c r="PNY24" s="29"/>
      <c r="PNZ24" s="29"/>
      <c r="POA24" s="29"/>
      <c r="POB24" s="29"/>
      <c r="POC24" s="29"/>
      <c r="POD24" s="29"/>
      <c r="POE24" s="29"/>
      <c r="POF24" s="29"/>
      <c r="POG24" s="29"/>
      <c r="POH24" s="29"/>
      <c r="POI24" s="29"/>
      <c r="POJ24" s="29"/>
      <c r="POK24" s="29"/>
      <c r="POL24" s="29"/>
      <c r="POM24" s="29"/>
      <c r="PON24" s="29"/>
      <c r="POO24" s="29"/>
      <c r="POP24" s="29"/>
      <c r="POQ24" s="29"/>
      <c r="POR24" s="29"/>
      <c r="POS24" s="29"/>
      <c r="POT24" s="29"/>
      <c r="POU24" s="29"/>
      <c r="POV24" s="29"/>
      <c r="POW24" s="29"/>
      <c r="POX24" s="29"/>
      <c r="POY24" s="29"/>
      <c r="POZ24" s="29"/>
      <c r="PPA24" s="29"/>
      <c r="PPB24" s="29"/>
      <c r="PPC24" s="29"/>
      <c r="PPD24" s="29"/>
      <c r="PPE24" s="29"/>
      <c r="PPF24" s="29"/>
      <c r="PPG24" s="29"/>
      <c r="PPH24" s="29"/>
      <c r="PPI24" s="29"/>
      <c r="PPJ24" s="29"/>
      <c r="PPK24" s="29"/>
      <c r="PPL24" s="29"/>
      <c r="PPM24" s="29"/>
      <c r="PPN24" s="29"/>
      <c r="PPO24" s="29"/>
      <c r="PPP24" s="29"/>
      <c r="PPQ24" s="29"/>
      <c r="PPR24" s="29"/>
      <c r="PPS24" s="29"/>
      <c r="PPT24" s="29"/>
      <c r="PPU24" s="29"/>
      <c r="PPV24" s="29"/>
      <c r="PPW24" s="29"/>
      <c r="PPX24" s="29"/>
      <c r="PPY24" s="29"/>
      <c r="PPZ24" s="29"/>
      <c r="PQA24" s="29"/>
      <c r="PQB24" s="29"/>
      <c r="PQC24" s="29"/>
      <c r="PQD24" s="29"/>
      <c r="PQE24" s="29"/>
      <c r="PQF24" s="29"/>
      <c r="PQG24" s="29"/>
      <c r="PQH24" s="29"/>
      <c r="PQI24" s="29"/>
      <c r="PQJ24" s="29"/>
      <c r="PQK24" s="29"/>
      <c r="PQL24" s="29"/>
      <c r="PQM24" s="29"/>
      <c r="PQN24" s="29"/>
      <c r="PQO24" s="29"/>
      <c r="PQP24" s="29"/>
      <c r="PQQ24" s="29"/>
      <c r="PQR24" s="29"/>
      <c r="PQS24" s="29"/>
      <c r="PQT24" s="29"/>
      <c r="PQU24" s="29"/>
      <c r="PQV24" s="29"/>
      <c r="PQW24" s="29"/>
      <c r="PQX24" s="29"/>
      <c r="PQY24" s="29"/>
      <c r="PQZ24" s="29"/>
      <c r="PRA24" s="29"/>
      <c r="PRB24" s="29"/>
      <c r="PRC24" s="29"/>
      <c r="PRD24" s="29"/>
      <c r="PRE24" s="29"/>
      <c r="PRF24" s="29"/>
      <c r="PRG24" s="29"/>
      <c r="PRH24" s="29"/>
      <c r="PRI24" s="29"/>
      <c r="PRJ24" s="29"/>
      <c r="PRK24" s="29"/>
      <c r="PRL24" s="29"/>
      <c r="PRM24" s="29"/>
      <c r="PRN24" s="29"/>
      <c r="PRO24" s="29"/>
      <c r="PRP24" s="29"/>
      <c r="PRQ24" s="29"/>
      <c r="PRR24" s="29"/>
      <c r="PRS24" s="29"/>
      <c r="PRT24" s="29"/>
      <c r="PRU24" s="29"/>
      <c r="PRV24" s="29"/>
      <c r="PRW24" s="29"/>
      <c r="PRX24" s="29"/>
      <c r="PRY24" s="29"/>
      <c r="PRZ24" s="29"/>
      <c r="PSA24" s="29"/>
      <c r="PSB24" s="29"/>
      <c r="PSC24" s="29"/>
      <c r="PSD24" s="29"/>
      <c r="PSE24" s="29"/>
      <c r="PSF24" s="29"/>
      <c r="PSG24" s="29"/>
      <c r="PSH24" s="29"/>
      <c r="PSI24" s="29"/>
      <c r="PSJ24" s="29"/>
      <c r="PSK24" s="29"/>
      <c r="PSL24" s="29"/>
      <c r="PSM24" s="29"/>
      <c r="PSN24" s="29"/>
      <c r="PSO24" s="29"/>
      <c r="PSP24" s="29"/>
      <c r="PSQ24" s="29"/>
      <c r="PSR24" s="29"/>
      <c r="PSS24" s="29"/>
      <c r="PST24" s="29"/>
      <c r="PSU24" s="29"/>
      <c r="PSV24" s="29"/>
      <c r="PSW24" s="29"/>
      <c r="PSX24" s="29"/>
      <c r="PSY24" s="29"/>
      <c r="PSZ24" s="29"/>
      <c r="PTA24" s="29"/>
      <c r="PTB24" s="29"/>
      <c r="PTC24" s="29"/>
      <c r="PTD24" s="29"/>
      <c r="PTE24" s="29"/>
      <c r="PTF24" s="29"/>
      <c r="PTG24" s="29"/>
      <c r="PTH24" s="29"/>
      <c r="PTI24" s="29"/>
      <c r="PTJ24" s="29"/>
      <c r="PTK24" s="29"/>
      <c r="PTL24" s="29"/>
      <c r="PTM24" s="29"/>
      <c r="PTN24" s="29"/>
      <c r="PTO24" s="29"/>
      <c r="PTP24" s="29"/>
      <c r="PTQ24" s="29"/>
      <c r="PTR24" s="29"/>
      <c r="PTS24" s="29"/>
      <c r="PTT24" s="29"/>
      <c r="PTU24" s="29"/>
      <c r="PTV24" s="29"/>
      <c r="PTW24" s="29"/>
      <c r="PTX24" s="29"/>
      <c r="PTY24" s="29"/>
      <c r="PTZ24" s="29"/>
      <c r="PUA24" s="29"/>
      <c r="PUB24" s="29"/>
      <c r="PUC24" s="29"/>
      <c r="PUD24" s="29"/>
      <c r="PUE24" s="29"/>
      <c r="PUF24" s="29"/>
      <c r="PUG24" s="29"/>
      <c r="PUH24" s="29"/>
      <c r="PUI24" s="29"/>
      <c r="PUJ24" s="29"/>
      <c r="PUK24" s="29"/>
      <c r="PUL24" s="29"/>
      <c r="PUM24" s="29"/>
      <c r="PUN24" s="29"/>
      <c r="PUO24" s="29"/>
      <c r="PUP24" s="29"/>
      <c r="PUQ24" s="29"/>
      <c r="PUR24" s="29"/>
      <c r="PUS24" s="29"/>
      <c r="PUT24" s="29"/>
      <c r="PUU24" s="29"/>
      <c r="PUV24" s="29"/>
      <c r="PUW24" s="29"/>
      <c r="PUX24" s="29"/>
      <c r="PUY24" s="29"/>
      <c r="PUZ24" s="29"/>
      <c r="PVA24" s="29"/>
      <c r="PVB24" s="29"/>
      <c r="PVC24" s="29"/>
      <c r="PVD24" s="29"/>
      <c r="PVE24" s="29"/>
      <c r="PVF24" s="29"/>
      <c r="PVG24" s="29"/>
      <c r="PVH24" s="29"/>
      <c r="PVI24" s="29"/>
      <c r="PVJ24" s="29"/>
      <c r="PVK24" s="29"/>
      <c r="PVL24" s="29"/>
      <c r="PVM24" s="29"/>
      <c r="PVN24" s="29"/>
      <c r="PVO24" s="29"/>
      <c r="PVP24" s="29"/>
      <c r="PVQ24" s="29"/>
      <c r="PVR24" s="29"/>
      <c r="PVS24" s="29"/>
      <c r="PVT24" s="29"/>
      <c r="PVU24" s="29"/>
      <c r="PVV24" s="29"/>
      <c r="PVW24" s="29"/>
      <c r="PVX24" s="29"/>
      <c r="PVY24" s="29"/>
      <c r="PVZ24" s="29"/>
      <c r="PWA24" s="29"/>
      <c r="PWB24" s="29"/>
      <c r="PWC24" s="29"/>
      <c r="PWD24" s="29"/>
      <c r="PWE24" s="29"/>
      <c r="PWF24" s="29"/>
      <c r="PWG24" s="29"/>
      <c r="PWH24" s="29"/>
      <c r="PWI24" s="29"/>
      <c r="PWJ24" s="29"/>
      <c r="PWK24" s="29"/>
      <c r="PWL24" s="29"/>
      <c r="PWM24" s="29"/>
      <c r="PWN24" s="29"/>
      <c r="PWO24" s="29"/>
      <c r="PWP24" s="29"/>
      <c r="PWQ24" s="29"/>
      <c r="PWR24" s="29"/>
      <c r="PWS24" s="29"/>
      <c r="PWT24" s="29"/>
      <c r="PWU24" s="29"/>
      <c r="PWV24" s="29"/>
      <c r="PWW24" s="29"/>
      <c r="PWX24" s="29"/>
      <c r="PWY24" s="29"/>
      <c r="PWZ24" s="29"/>
      <c r="PXA24" s="29"/>
      <c r="PXB24" s="29"/>
      <c r="PXC24" s="29"/>
      <c r="PXD24" s="29"/>
      <c r="PXE24" s="29"/>
      <c r="PXF24" s="29"/>
      <c r="PXG24" s="29"/>
      <c r="PXH24" s="29"/>
      <c r="PXI24" s="29"/>
      <c r="PXJ24" s="29"/>
      <c r="PXK24" s="29"/>
      <c r="PXL24" s="29"/>
      <c r="PXM24" s="29"/>
      <c r="PXN24" s="29"/>
      <c r="PXO24" s="29"/>
      <c r="PXP24" s="29"/>
      <c r="PXQ24" s="29"/>
      <c r="PXR24" s="29"/>
      <c r="PXS24" s="29"/>
      <c r="PXT24" s="29"/>
      <c r="PXU24" s="29"/>
      <c r="PXV24" s="29"/>
      <c r="PXW24" s="29"/>
      <c r="PXX24" s="29"/>
      <c r="PXY24" s="29"/>
      <c r="PXZ24" s="29"/>
      <c r="PYA24" s="29"/>
      <c r="PYB24" s="29"/>
      <c r="PYC24" s="29"/>
      <c r="PYD24" s="29"/>
      <c r="PYE24" s="29"/>
      <c r="PYF24" s="29"/>
      <c r="PYG24" s="29"/>
      <c r="PYH24" s="29"/>
      <c r="PYI24" s="29"/>
      <c r="PYJ24" s="29"/>
      <c r="PYK24" s="29"/>
      <c r="PYL24" s="29"/>
      <c r="PYM24" s="29"/>
      <c r="PYN24" s="29"/>
      <c r="PYO24" s="29"/>
      <c r="PYP24" s="29"/>
      <c r="PYQ24" s="29"/>
      <c r="PYR24" s="29"/>
      <c r="PYS24" s="29"/>
      <c r="PYT24" s="29"/>
      <c r="PYU24" s="29"/>
      <c r="PYV24" s="29"/>
      <c r="PYW24" s="29"/>
      <c r="PYX24" s="29"/>
      <c r="PYY24" s="29"/>
      <c r="PYZ24" s="29"/>
      <c r="PZA24" s="29"/>
      <c r="PZB24" s="29"/>
      <c r="PZC24" s="29"/>
      <c r="PZD24" s="29"/>
      <c r="PZE24" s="29"/>
      <c r="PZF24" s="29"/>
      <c r="PZG24" s="29"/>
      <c r="PZH24" s="29"/>
      <c r="PZI24" s="29"/>
      <c r="PZJ24" s="29"/>
      <c r="PZK24" s="29"/>
      <c r="PZL24" s="29"/>
      <c r="PZM24" s="29"/>
      <c r="PZN24" s="29"/>
      <c r="PZO24" s="29"/>
      <c r="PZP24" s="29"/>
      <c r="PZQ24" s="29"/>
      <c r="PZR24" s="29"/>
      <c r="PZS24" s="29"/>
      <c r="PZT24" s="29"/>
      <c r="PZU24" s="29"/>
      <c r="PZV24" s="29"/>
      <c r="PZW24" s="29"/>
      <c r="PZX24" s="29"/>
      <c r="PZY24" s="29"/>
      <c r="PZZ24" s="29"/>
      <c r="QAA24" s="29"/>
      <c r="QAB24" s="29"/>
      <c r="QAC24" s="29"/>
      <c r="QAD24" s="29"/>
      <c r="QAE24" s="29"/>
      <c r="QAF24" s="29"/>
      <c r="QAG24" s="29"/>
      <c r="QAH24" s="29"/>
      <c r="QAI24" s="29"/>
      <c r="QAJ24" s="29"/>
      <c r="QAK24" s="29"/>
      <c r="QAL24" s="29"/>
      <c r="QAM24" s="29"/>
      <c r="QAN24" s="29"/>
      <c r="QAO24" s="29"/>
      <c r="QAP24" s="29"/>
      <c r="QAQ24" s="29"/>
      <c r="QAR24" s="29"/>
      <c r="QAS24" s="29"/>
      <c r="QAT24" s="29"/>
      <c r="QAU24" s="29"/>
      <c r="QAV24" s="29"/>
      <c r="QAW24" s="29"/>
      <c r="QAX24" s="29"/>
      <c r="QAY24" s="29"/>
      <c r="QAZ24" s="29"/>
      <c r="QBA24" s="29"/>
      <c r="QBB24" s="29"/>
      <c r="QBC24" s="29"/>
      <c r="QBD24" s="29"/>
      <c r="QBE24" s="29"/>
      <c r="QBF24" s="29"/>
      <c r="QBG24" s="29"/>
      <c r="QBH24" s="29"/>
      <c r="QBI24" s="29"/>
      <c r="QBJ24" s="29"/>
      <c r="QBK24" s="29"/>
      <c r="QBL24" s="29"/>
      <c r="QBM24" s="29"/>
      <c r="QBN24" s="29"/>
      <c r="QBO24" s="29"/>
      <c r="QBP24" s="29"/>
      <c r="QBQ24" s="29"/>
      <c r="QBR24" s="29"/>
      <c r="QBS24" s="29"/>
      <c r="QBT24" s="29"/>
      <c r="QBU24" s="29"/>
      <c r="QBV24" s="29"/>
      <c r="QBW24" s="29"/>
      <c r="QBX24" s="29"/>
      <c r="QBY24" s="29"/>
      <c r="QBZ24" s="29"/>
      <c r="QCA24" s="29"/>
      <c r="QCB24" s="29"/>
      <c r="QCC24" s="29"/>
      <c r="QCD24" s="29"/>
      <c r="QCE24" s="29"/>
      <c r="QCF24" s="29"/>
      <c r="QCG24" s="29"/>
      <c r="QCH24" s="29"/>
      <c r="QCI24" s="29"/>
      <c r="QCJ24" s="29"/>
      <c r="QCK24" s="29"/>
      <c r="QCL24" s="29"/>
      <c r="QCM24" s="29"/>
      <c r="QCN24" s="29"/>
      <c r="QCO24" s="29"/>
      <c r="QCP24" s="29"/>
      <c r="QCQ24" s="29"/>
      <c r="QCR24" s="29"/>
      <c r="QCS24" s="29"/>
      <c r="QCT24" s="29"/>
      <c r="QCU24" s="29"/>
      <c r="QCV24" s="29"/>
      <c r="QCW24" s="29"/>
      <c r="QCX24" s="29"/>
      <c r="QCY24" s="29"/>
      <c r="QCZ24" s="29"/>
      <c r="QDA24" s="29"/>
      <c r="QDB24" s="29"/>
      <c r="QDC24" s="29"/>
      <c r="QDD24" s="29"/>
      <c r="QDE24" s="29"/>
      <c r="QDF24" s="29"/>
      <c r="QDG24" s="29"/>
      <c r="QDH24" s="29"/>
      <c r="QDI24" s="29"/>
      <c r="QDJ24" s="29"/>
      <c r="QDK24" s="29"/>
      <c r="QDL24" s="29"/>
      <c r="QDM24" s="29"/>
      <c r="QDN24" s="29"/>
      <c r="QDO24" s="29"/>
      <c r="QDP24" s="29"/>
      <c r="QDQ24" s="29"/>
      <c r="QDR24" s="29"/>
      <c r="QDS24" s="29"/>
      <c r="QDT24" s="29"/>
      <c r="QDU24" s="29"/>
      <c r="QDV24" s="29"/>
      <c r="QDW24" s="29"/>
      <c r="QDX24" s="29"/>
      <c r="QDY24" s="29"/>
      <c r="QDZ24" s="29"/>
      <c r="QEA24" s="29"/>
      <c r="QEB24" s="29"/>
      <c r="QEC24" s="29"/>
      <c r="QED24" s="29"/>
      <c r="QEE24" s="29"/>
      <c r="QEF24" s="29"/>
      <c r="QEG24" s="29"/>
      <c r="QEH24" s="29"/>
      <c r="QEI24" s="29"/>
      <c r="QEJ24" s="29"/>
      <c r="QEK24" s="29"/>
      <c r="QEL24" s="29"/>
      <c r="QEM24" s="29"/>
      <c r="QEN24" s="29"/>
      <c r="QEO24" s="29"/>
      <c r="QEP24" s="29"/>
      <c r="QEQ24" s="29"/>
      <c r="QER24" s="29"/>
      <c r="QES24" s="29"/>
      <c r="QET24" s="29"/>
      <c r="QEU24" s="29"/>
      <c r="QEV24" s="29"/>
      <c r="QEW24" s="29"/>
      <c r="QEX24" s="29"/>
      <c r="QEY24" s="29"/>
      <c r="QEZ24" s="29"/>
      <c r="QFA24" s="29"/>
      <c r="QFB24" s="29"/>
      <c r="QFC24" s="29"/>
      <c r="QFD24" s="29"/>
      <c r="QFE24" s="29"/>
      <c r="QFF24" s="29"/>
      <c r="QFG24" s="29"/>
      <c r="QFH24" s="29"/>
      <c r="QFI24" s="29"/>
      <c r="QFJ24" s="29"/>
      <c r="QFK24" s="29"/>
      <c r="QFL24" s="29"/>
      <c r="QFM24" s="29"/>
      <c r="QFN24" s="29"/>
      <c r="QFO24" s="29"/>
      <c r="QFP24" s="29"/>
      <c r="QFQ24" s="29"/>
      <c r="QFR24" s="29"/>
      <c r="QFS24" s="29"/>
      <c r="QFT24" s="29"/>
      <c r="QFU24" s="29"/>
      <c r="QFV24" s="29"/>
      <c r="QFW24" s="29"/>
      <c r="QFX24" s="29"/>
      <c r="QFY24" s="29"/>
      <c r="QFZ24" s="29"/>
      <c r="QGA24" s="29"/>
      <c r="QGB24" s="29"/>
      <c r="QGC24" s="29"/>
      <c r="QGD24" s="29"/>
      <c r="QGE24" s="29"/>
      <c r="QGF24" s="29"/>
      <c r="QGG24" s="29"/>
      <c r="QGH24" s="29"/>
      <c r="QGI24" s="29"/>
      <c r="QGJ24" s="29"/>
      <c r="QGK24" s="29"/>
      <c r="QGL24" s="29"/>
      <c r="QGM24" s="29"/>
      <c r="QGN24" s="29"/>
      <c r="QGO24" s="29"/>
      <c r="QGP24" s="29"/>
      <c r="QGQ24" s="29"/>
      <c r="QGR24" s="29"/>
      <c r="QGS24" s="29"/>
      <c r="QGT24" s="29"/>
      <c r="QGU24" s="29"/>
      <c r="QGV24" s="29"/>
      <c r="QGW24" s="29"/>
      <c r="QGX24" s="29"/>
      <c r="QGY24" s="29"/>
      <c r="QGZ24" s="29"/>
      <c r="QHA24" s="29"/>
      <c r="QHB24" s="29"/>
      <c r="QHC24" s="29"/>
      <c r="QHD24" s="29"/>
      <c r="QHE24" s="29"/>
      <c r="QHF24" s="29"/>
      <c r="QHG24" s="29"/>
      <c r="QHH24" s="29"/>
      <c r="QHI24" s="29"/>
      <c r="QHJ24" s="29"/>
      <c r="QHK24" s="29"/>
      <c r="QHL24" s="29"/>
      <c r="QHM24" s="29"/>
      <c r="QHN24" s="29"/>
      <c r="QHO24" s="29"/>
      <c r="QHP24" s="29"/>
      <c r="QHQ24" s="29"/>
      <c r="QHR24" s="29"/>
      <c r="QHS24" s="29"/>
      <c r="QHT24" s="29"/>
      <c r="QHU24" s="29"/>
      <c r="QHV24" s="29"/>
      <c r="QHW24" s="29"/>
      <c r="QHX24" s="29"/>
      <c r="QHY24" s="29"/>
      <c r="QHZ24" s="29"/>
      <c r="QIA24" s="29"/>
      <c r="QIB24" s="29"/>
      <c r="QIC24" s="29"/>
      <c r="QID24" s="29"/>
      <c r="QIE24" s="29"/>
      <c r="QIF24" s="29"/>
      <c r="QIG24" s="29"/>
      <c r="QIH24" s="29"/>
      <c r="QII24" s="29"/>
      <c r="QIJ24" s="29"/>
      <c r="QIK24" s="29"/>
      <c r="QIL24" s="29"/>
      <c r="QIM24" s="29"/>
      <c r="QIN24" s="29"/>
      <c r="QIO24" s="29"/>
      <c r="QIP24" s="29"/>
      <c r="QIQ24" s="29"/>
      <c r="QIR24" s="29"/>
      <c r="QIS24" s="29"/>
      <c r="QIT24" s="29"/>
      <c r="QIU24" s="29"/>
      <c r="QIV24" s="29"/>
      <c r="QIW24" s="29"/>
      <c r="QIX24" s="29"/>
      <c r="QIY24" s="29"/>
      <c r="QIZ24" s="29"/>
      <c r="QJA24" s="29"/>
      <c r="QJB24" s="29"/>
      <c r="QJC24" s="29"/>
      <c r="QJD24" s="29"/>
      <c r="QJE24" s="29"/>
      <c r="QJF24" s="29"/>
      <c r="QJG24" s="29"/>
      <c r="QJH24" s="29"/>
      <c r="QJI24" s="29"/>
      <c r="QJJ24" s="29"/>
      <c r="QJK24" s="29"/>
      <c r="QJL24" s="29"/>
      <c r="QJM24" s="29"/>
      <c r="QJN24" s="29"/>
      <c r="QJO24" s="29"/>
      <c r="QJP24" s="29"/>
      <c r="QJQ24" s="29"/>
      <c r="QJR24" s="29"/>
      <c r="QJS24" s="29"/>
      <c r="QJT24" s="29"/>
      <c r="QJU24" s="29"/>
      <c r="QJV24" s="29"/>
      <c r="QJW24" s="29"/>
      <c r="QJX24" s="29"/>
      <c r="QJY24" s="29"/>
      <c r="QJZ24" s="29"/>
      <c r="QKA24" s="29"/>
      <c r="QKB24" s="29"/>
      <c r="QKC24" s="29"/>
      <c r="QKD24" s="29"/>
      <c r="QKE24" s="29"/>
      <c r="QKF24" s="29"/>
      <c r="QKG24" s="29"/>
      <c r="QKH24" s="29"/>
      <c r="QKI24" s="29"/>
      <c r="QKJ24" s="29"/>
      <c r="QKK24" s="29"/>
      <c r="QKL24" s="29"/>
      <c r="QKM24" s="29"/>
      <c r="QKN24" s="29"/>
      <c r="QKO24" s="29"/>
      <c r="QKP24" s="29"/>
      <c r="QKQ24" s="29"/>
      <c r="QKR24" s="29"/>
      <c r="QKS24" s="29"/>
      <c r="QKT24" s="29"/>
      <c r="QKU24" s="29"/>
      <c r="QKV24" s="29"/>
      <c r="QKW24" s="29"/>
      <c r="QKX24" s="29"/>
      <c r="QKY24" s="29"/>
      <c r="QKZ24" s="29"/>
      <c r="QLA24" s="29"/>
      <c r="QLB24" s="29"/>
      <c r="QLC24" s="29"/>
      <c r="QLD24" s="29"/>
      <c r="QLE24" s="29"/>
      <c r="QLF24" s="29"/>
      <c r="QLG24" s="29"/>
      <c r="QLH24" s="29"/>
      <c r="QLI24" s="29"/>
      <c r="QLJ24" s="29"/>
      <c r="QLK24" s="29"/>
      <c r="QLL24" s="29"/>
      <c r="QLM24" s="29"/>
      <c r="QLN24" s="29"/>
      <c r="QLO24" s="29"/>
      <c r="QLP24" s="29"/>
      <c r="QLQ24" s="29"/>
      <c r="QLR24" s="29"/>
      <c r="QLS24" s="29"/>
      <c r="QLT24" s="29"/>
      <c r="QLU24" s="29"/>
      <c r="QLV24" s="29"/>
      <c r="QLW24" s="29"/>
      <c r="QLX24" s="29"/>
      <c r="QLY24" s="29"/>
      <c r="QLZ24" s="29"/>
      <c r="QMA24" s="29"/>
      <c r="QMB24" s="29"/>
      <c r="QMC24" s="29"/>
      <c r="QMD24" s="29"/>
      <c r="QME24" s="29"/>
      <c r="QMF24" s="29"/>
      <c r="QMG24" s="29"/>
      <c r="QMH24" s="29"/>
      <c r="QMI24" s="29"/>
      <c r="QMJ24" s="29"/>
      <c r="QMK24" s="29"/>
      <c r="QML24" s="29"/>
      <c r="QMM24" s="29"/>
      <c r="QMN24" s="29"/>
      <c r="QMO24" s="29"/>
      <c r="QMP24" s="29"/>
      <c r="QMQ24" s="29"/>
      <c r="QMR24" s="29"/>
      <c r="QMS24" s="29"/>
      <c r="QMT24" s="29"/>
      <c r="QMU24" s="29"/>
      <c r="QMV24" s="29"/>
      <c r="QMW24" s="29"/>
      <c r="QMX24" s="29"/>
      <c r="QMY24" s="29"/>
      <c r="QMZ24" s="29"/>
      <c r="QNA24" s="29"/>
      <c r="QNB24" s="29"/>
      <c r="QNC24" s="29"/>
      <c r="QND24" s="29"/>
      <c r="QNE24" s="29"/>
      <c r="QNF24" s="29"/>
      <c r="QNG24" s="29"/>
      <c r="QNH24" s="29"/>
      <c r="QNI24" s="29"/>
      <c r="QNJ24" s="29"/>
      <c r="QNK24" s="29"/>
      <c r="QNL24" s="29"/>
      <c r="QNM24" s="29"/>
      <c r="QNN24" s="29"/>
      <c r="QNO24" s="29"/>
      <c r="QNP24" s="29"/>
      <c r="QNQ24" s="29"/>
      <c r="QNR24" s="29"/>
      <c r="QNS24" s="29"/>
      <c r="QNT24" s="29"/>
      <c r="QNU24" s="29"/>
      <c r="QNV24" s="29"/>
      <c r="QNW24" s="29"/>
      <c r="QNX24" s="29"/>
      <c r="QNY24" s="29"/>
      <c r="QNZ24" s="29"/>
      <c r="QOA24" s="29"/>
      <c r="QOB24" s="29"/>
      <c r="QOC24" s="29"/>
      <c r="QOD24" s="29"/>
      <c r="QOE24" s="29"/>
      <c r="QOF24" s="29"/>
      <c r="QOG24" s="29"/>
      <c r="QOH24" s="29"/>
      <c r="QOI24" s="29"/>
      <c r="QOJ24" s="29"/>
      <c r="QOK24" s="29"/>
      <c r="QOL24" s="29"/>
      <c r="QOM24" s="29"/>
      <c r="QON24" s="29"/>
      <c r="QOO24" s="29"/>
      <c r="QOP24" s="29"/>
      <c r="QOQ24" s="29"/>
      <c r="QOR24" s="29"/>
      <c r="QOS24" s="29"/>
      <c r="QOT24" s="29"/>
      <c r="QOU24" s="29"/>
      <c r="QOV24" s="29"/>
      <c r="QOW24" s="29"/>
      <c r="QOX24" s="29"/>
      <c r="QOY24" s="29"/>
      <c r="QOZ24" s="29"/>
      <c r="QPA24" s="29"/>
      <c r="QPB24" s="29"/>
      <c r="QPC24" s="29"/>
      <c r="QPD24" s="29"/>
      <c r="QPE24" s="29"/>
      <c r="QPF24" s="29"/>
      <c r="QPG24" s="29"/>
      <c r="QPH24" s="29"/>
      <c r="QPI24" s="29"/>
      <c r="QPJ24" s="29"/>
      <c r="QPK24" s="29"/>
      <c r="QPL24" s="29"/>
      <c r="QPM24" s="29"/>
      <c r="QPN24" s="29"/>
      <c r="QPO24" s="29"/>
      <c r="QPP24" s="29"/>
      <c r="QPQ24" s="29"/>
      <c r="QPR24" s="29"/>
      <c r="QPS24" s="29"/>
      <c r="QPT24" s="29"/>
      <c r="QPU24" s="29"/>
      <c r="QPV24" s="29"/>
      <c r="QPW24" s="29"/>
      <c r="QPX24" s="29"/>
      <c r="QPY24" s="29"/>
      <c r="QPZ24" s="29"/>
      <c r="QQA24" s="29"/>
      <c r="QQB24" s="29"/>
      <c r="QQC24" s="29"/>
      <c r="QQD24" s="29"/>
      <c r="QQE24" s="29"/>
      <c r="QQF24" s="29"/>
      <c r="QQG24" s="29"/>
      <c r="QQH24" s="29"/>
      <c r="QQI24" s="29"/>
      <c r="QQJ24" s="29"/>
      <c r="QQK24" s="29"/>
      <c r="QQL24" s="29"/>
      <c r="QQM24" s="29"/>
      <c r="QQN24" s="29"/>
      <c r="QQO24" s="29"/>
      <c r="QQP24" s="29"/>
      <c r="QQQ24" s="29"/>
      <c r="QQR24" s="29"/>
      <c r="QQS24" s="29"/>
      <c r="QQT24" s="29"/>
      <c r="QQU24" s="29"/>
      <c r="QQV24" s="29"/>
      <c r="QQW24" s="29"/>
      <c r="QQX24" s="29"/>
      <c r="QQY24" s="29"/>
      <c r="QQZ24" s="29"/>
      <c r="QRA24" s="29"/>
      <c r="QRB24" s="29"/>
      <c r="QRC24" s="29"/>
      <c r="QRD24" s="29"/>
      <c r="QRE24" s="29"/>
      <c r="QRF24" s="29"/>
      <c r="QRG24" s="29"/>
      <c r="QRH24" s="29"/>
      <c r="QRI24" s="29"/>
      <c r="QRJ24" s="29"/>
      <c r="QRK24" s="29"/>
      <c r="QRL24" s="29"/>
      <c r="QRM24" s="29"/>
      <c r="QRN24" s="29"/>
      <c r="QRO24" s="29"/>
      <c r="QRP24" s="29"/>
      <c r="QRQ24" s="29"/>
      <c r="QRR24" s="29"/>
      <c r="QRS24" s="29"/>
      <c r="QRT24" s="29"/>
      <c r="QRU24" s="29"/>
      <c r="QRV24" s="29"/>
      <c r="QRW24" s="29"/>
      <c r="QRX24" s="29"/>
      <c r="QRY24" s="29"/>
      <c r="QRZ24" s="29"/>
      <c r="QSA24" s="29"/>
      <c r="QSB24" s="29"/>
      <c r="QSC24" s="29"/>
      <c r="QSD24" s="29"/>
      <c r="QSE24" s="29"/>
      <c r="QSF24" s="29"/>
      <c r="QSG24" s="29"/>
      <c r="QSH24" s="29"/>
      <c r="QSI24" s="29"/>
      <c r="QSJ24" s="29"/>
      <c r="QSK24" s="29"/>
      <c r="QSL24" s="29"/>
      <c r="QSM24" s="29"/>
      <c r="QSN24" s="29"/>
      <c r="QSO24" s="29"/>
      <c r="QSP24" s="29"/>
      <c r="QSQ24" s="29"/>
      <c r="QSR24" s="29"/>
      <c r="QSS24" s="29"/>
      <c r="QST24" s="29"/>
      <c r="QSU24" s="29"/>
      <c r="QSV24" s="29"/>
      <c r="QSW24" s="29"/>
      <c r="QSX24" s="29"/>
      <c r="QSY24" s="29"/>
      <c r="QSZ24" s="29"/>
      <c r="QTA24" s="29"/>
      <c r="QTB24" s="29"/>
      <c r="QTC24" s="29"/>
      <c r="QTD24" s="29"/>
      <c r="QTE24" s="29"/>
      <c r="QTF24" s="29"/>
      <c r="QTG24" s="29"/>
      <c r="QTH24" s="29"/>
      <c r="QTI24" s="29"/>
      <c r="QTJ24" s="29"/>
      <c r="QTK24" s="29"/>
      <c r="QTL24" s="29"/>
      <c r="QTM24" s="29"/>
      <c r="QTN24" s="29"/>
      <c r="QTO24" s="29"/>
      <c r="QTP24" s="29"/>
      <c r="QTQ24" s="29"/>
      <c r="QTR24" s="29"/>
      <c r="QTS24" s="29"/>
      <c r="QTT24" s="29"/>
      <c r="QTU24" s="29"/>
      <c r="QTV24" s="29"/>
      <c r="QTW24" s="29"/>
      <c r="QTX24" s="29"/>
      <c r="QTY24" s="29"/>
      <c r="QTZ24" s="29"/>
      <c r="QUA24" s="29"/>
      <c r="QUB24" s="29"/>
      <c r="QUC24" s="29"/>
      <c r="QUD24" s="29"/>
      <c r="QUE24" s="29"/>
      <c r="QUF24" s="29"/>
      <c r="QUG24" s="29"/>
      <c r="QUH24" s="29"/>
      <c r="QUI24" s="29"/>
      <c r="QUJ24" s="29"/>
      <c r="QUK24" s="29"/>
      <c r="QUL24" s="29"/>
      <c r="QUM24" s="29"/>
      <c r="QUN24" s="29"/>
      <c r="QUO24" s="29"/>
      <c r="QUP24" s="29"/>
      <c r="QUQ24" s="29"/>
      <c r="QUR24" s="29"/>
      <c r="QUS24" s="29"/>
      <c r="QUT24" s="29"/>
      <c r="QUU24" s="29"/>
      <c r="QUV24" s="29"/>
      <c r="QUW24" s="29"/>
      <c r="QUX24" s="29"/>
      <c r="QUY24" s="29"/>
      <c r="QUZ24" s="29"/>
      <c r="QVA24" s="29"/>
      <c r="QVB24" s="29"/>
      <c r="QVC24" s="29"/>
      <c r="QVD24" s="29"/>
      <c r="QVE24" s="29"/>
      <c r="QVF24" s="29"/>
      <c r="QVG24" s="29"/>
      <c r="QVH24" s="29"/>
      <c r="QVI24" s="29"/>
      <c r="QVJ24" s="29"/>
      <c r="QVK24" s="29"/>
      <c r="QVL24" s="29"/>
      <c r="QVM24" s="29"/>
      <c r="QVN24" s="29"/>
      <c r="QVO24" s="29"/>
      <c r="QVP24" s="29"/>
      <c r="QVQ24" s="29"/>
      <c r="QVR24" s="29"/>
      <c r="QVS24" s="29"/>
      <c r="QVT24" s="29"/>
      <c r="QVU24" s="29"/>
      <c r="QVV24" s="29"/>
      <c r="QVW24" s="29"/>
      <c r="QVX24" s="29"/>
      <c r="QVY24" s="29"/>
      <c r="QVZ24" s="29"/>
      <c r="QWA24" s="29"/>
      <c r="QWB24" s="29"/>
      <c r="QWC24" s="29"/>
      <c r="QWD24" s="29"/>
      <c r="QWE24" s="29"/>
      <c r="QWF24" s="29"/>
      <c r="QWG24" s="29"/>
      <c r="QWH24" s="29"/>
      <c r="QWI24" s="29"/>
      <c r="QWJ24" s="29"/>
      <c r="QWK24" s="29"/>
      <c r="QWL24" s="29"/>
      <c r="QWM24" s="29"/>
      <c r="QWN24" s="29"/>
      <c r="QWO24" s="29"/>
      <c r="QWP24" s="29"/>
      <c r="QWQ24" s="29"/>
      <c r="QWR24" s="29"/>
      <c r="QWS24" s="29"/>
      <c r="QWT24" s="29"/>
      <c r="QWU24" s="29"/>
      <c r="QWV24" s="29"/>
      <c r="QWW24" s="29"/>
      <c r="QWX24" s="29"/>
      <c r="QWY24" s="29"/>
      <c r="QWZ24" s="29"/>
      <c r="QXA24" s="29"/>
      <c r="QXB24" s="29"/>
      <c r="QXC24" s="29"/>
      <c r="QXD24" s="29"/>
      <c r="QXE24" s="29"/>
      <c r="QXF24" s="29"/>
      <c r="QXG24" s="29"/>
      <c r="QXH24" s="29"/>
      <c r="QXI24" s="29"/>
      <c r="QXJ24" s="29"/>
      <c r="QXK24" s="29"/>
      <c r="QXL24" s="29"/>
      <c r="QXM24" s="29"/>
      <c r="QXN24" s="29"/>
      <c r="QXO24" s="29"/>
      <c r="QXP24" s="29"/>
      <c r="QXQ24" s="29"/>
      <c r="QXR24" s="29"/>
      <c r="QXS24" s="29"/>
      <c r="QXT24" s="29"/>
      <c r="QXU24" s="29"/>
      <c r="QXV24" s="29"/>
      <c r="QXW24" s="29"/>
      <c r="QXX24" s="29"/>
      <c r="QXY24" s="29"/>
      <c r="QXZ24" s="29"/>
      <c r="QYA24" s="29"/>
      <c r="QYB24" s="29"/>
      <c r="QYC24" s="29"/>
      <c r="QYD24" s="29"/>
      <c r="QYE24" s="29"/>
      <c r="QYF24" s="29"/>
      <c r="QYG24" s="29"/>
      <c r="QYH24" s="29"/>
      <c r="QYI24" s="29"/>
      <c r="QYJ24" s="29"/>
      <c r="QYK24" s="29"/>
      <c r="QYL24" s="29"/>
      <c r="QYM24" s="29"/>
      <c r="QYN24" s="29"/>
      <c r="QYO24" s="29"/>
      <c r="QYP24" s="29"/>
      <c r="QYQ24" s="29"/>
      <c r="QYR24" s="29"/>
      <c r="QYS24" s="29"/>
      <c r="QYT24" s="29"/>
      <c r="QYU24" s="29"/>
      <c r="QYV24" s="29"/>
      <c r="QYW24" s="29"/>
      <c r="QYX24" s="29"/>
      <c r="QYY24" s="29"/>
      <c r="QYZ24" s="29"/>
      <c r="QZA24" s="29"/>
      <c r="QZB24" s="29"/>
      <c r="QZC24" s="29"/>
      <c r="QZD24" s="29"/>
      <c r="QZE24" s="29"/>
      <c r="QZF24" s="29"/>
      <c r="QZG24" s="29"/>
      <c r="QZH24" s="29"/>
      <c r="QZI24" s="29"/>
      <c r="QZJ24" s="29"/>
      <c r="QZK24" s="29"/>
      <c r="QZL24" s="29"/>
      <c r="QZM24" s="29"/>
      <c r="QZN24" s="29"/>
      <c r="QZO24" s="29"/>
      <c r="QZP24" s="29"/>
      <c r="QZQ24" s="29"/>
      <c r="QZR24" s="29"/>
      <c r="QZS24" s="29"/>
      <c r="QZT24" s="29"/>
      <c r="QZU24" s="29"/>
      <c r="QZV24" s="29"/>
      <c r="QZW24" s="29"/>
      <c r="QZX24" s="29"/>
      <c r="QZY24" s="29"/>
      <c r="QZZ24" s="29"/>
      <c r="RAA24" s="29"/>
      <c r="RAB24" s="29"/>
      <c r="RAC24" s="29"/>
      <c r="RAD24" s="29"/>
      <c r="RAE24" s="29"/>
      <c r="RAF24" s="29"/>
      <c r="RAG24" s="29"/>
      <c r="RAH24" s="29"/>
      <c r="RAI24" s="29"/>
      <c r="RAJ24" s="29"/>
      <c r="RAK24" s="29"/>
      <c r="RAL24" s="29"/>
      <c r="RAM24" s="29"/>
      <c r="RAN24" s="29"/>
      <c r="RAO24" s="29"/>
      <c r="RAP24" s="29"/>
      <c r="RAQ24" s="29"/>
      <c r="RAR24" s="29"/>
      <c r="RAS24" s="29"/>
      <c r="RAT24" s="29"/>
      <c r="RAU24" s="29"/>
      <c r="RAV24" s="29"/>
      <c r="RAW24" s="29"/>
      <c r="RAX24" s="29"/>
      <c r="RAY24" s="29"/>
      <c r="RAZ24" s="29"/>
      <c r="RBA24" s="29"/>
      <c r="RBB24" s="29"/>
      <c r="RBC24" s="29"/>
      <c r="RBD24" s="29"/>
      <c r="RBE24" s="29"/>
      <c r="RBF24" s="29"/>
      <c r="RBG24" s="29"/>
      <c r="RBH24" s="29"/>
      <c r="RBI24" s="29"/>
      <c r="RBJ24" s="29"/>
      <c r="RBK24" s="29"/>
      <c r="RBL24" s="29"/>
      <c r="RBM24" s="29"/>
      <c r="RBN24" s="29"/>
      <c r="RBO24" s="29"/>
      <c r="RBP24" s="29"/>
      <c r="RBQ24" s="29"/>
      <c r="RBR24" s="29"/>
      <c r="RBS24" s="29"/>
      <c r="RBT24" s="29"/>
      <c r="RBU24" s="29"/>
      <c r="RBV24" s="29"/>
      <c r="RBW24" s="29"/>
      <c r="RBX24" s="29"/>
      <c r="RBY24" s="29"/>
      <c r="RBZ24" s="29"/>
      <c r="RCA24" s="29"/>
      <c r="RCB24" s="29"/>
      <c r="RCC24" s="29"/>
      <c r="RCD24" s="29"/>
      <c r="RCE24" s="29"/>
      <c r="RCF24" s="29"/>
      <c r="RCG24" s="29"/>
      <c r="RCH24" s="29"/>
      <c r="RCI24" s="29"/>
      <c r="RCJ24" s="29"/>
      <c r="RCK24" s="29"/>
      <c r="RCL24" s="29"/>
      <c r="RCM24" s="29"/>
      <c r="RCN24" s="29"/>
      <c r="RCO24" s="29"/>
      <c r="RCP24" s="29"/>
      <c r="RCQ24" s="29"/>
      <c r="RCR24" s="29"/>
      <c r="RCS24" s="29"/>
      <c r="RCT24" s="29"/>
      <c r="RCU24" s="29"/>
      <c r="RCV24" s="29"/>
      <c r="RCW24" s="29"/>
      <c r="RCX24" s="29"/>
      <c r="RCY24" s="29"/>
      <c r="RCZ24" s="29"/>
      <c r="RDA24" s="29"/>
      <c r="RDB24" s="29"/>
      <c r="RDC24" s="29"/>
      <c r="RDD24" s="29"/>
      <c r="RDE24" s="29"/>
      <c r="RDF24" s="29"/>
      <c r="RDG24" s="29"/>
      <c r="RDH24" s="29"/>
      <c r="RDI24" s="29"/>
      <c r="RDJ24" s="29"/>
      <c r="RDK24" s="29"/>
      <c r="RDL24" s="29"/>
      <c r="RDM24" s="29"/>
      <c r="RDN24" s="29"/>
      <c r="RDO24" s="29"/>
      <c r="RDP24" s="29"/>
      <c r="RDQ24" s="29"/>
      <c r="RDR24" s="29"/>
      <c r="RDS24" s="29"/>
      <c r="RDT24" s="29"/>
      <c r="RDU24" s="29"/>
      <c r="RDV24" s="29"/>
      <c r="RDW24" s="29"/>
      <c r="RDX24" s="29"/>
      <c r="RDY24" s="29"/>
      <c r="RDZ24" s="29"/>
      <c r="REA24" s="29"/>
      <c r="REB24" s="29"/>
      <c r="REC24" s="29"/>
      <c r="RED24" s="29"/>
      <c r="REE24" s="29"/>
      <c r="REF24" s="29"/>
      <c r="REG24" s="29"/>
      <c r="REH24" s="29"/>
      <c r="REI24" s="29"/>
      <c r="REJ24" s="29"/>
      <c r="REK24" s="29"/>
      <c r="REL24" s="29"/>
      <c r="REM24" s="29"/>
      <c r="REN24" s="29"/>
      <c r="REO24" s="29"/>
      <c r="REP24" s="29"/>
      <c r="REQ24" s="29"/>
      <c r="RER24" s="29"/>
      <c r="RES24" s="29"/>
      <c r="RET24" s="29"/>
      <c r="REU24" s="29"/>
      <c r="REV24" s="29"/>
      <c r="REW24" s="29"/>
      <c r="REX24" s="29"/>
      <c r="REY24" s="29"/>
      <c r="REZ24" s="29"/>
      <c r="RFA24" s="29"/>
      <c r="RFB24" s="29"/>
      <c r="RFC24" s="29"/>
      <c r="RFD24" s="29"/>
      <c r="RFE24" s="29"/>
      <c r="RFF24" s="29"/>
      <c r="RFG24" s="29"/>
      <c r="RFH24" s="29"/>
      <c r="RFI24" s="29"/>
      <c r="RFJ24" s="29"/>
      <c r="RFK24" s="29"/>
      <c r="RFL24" s="29"/>
      <c r="RFM24" s="29"/>
      <c r="RFN24" s="29"/>
      <c r="RFO24" s="29"/>
      <c r="RFP24" s="29"/>
      <c r="RFQ24" s="29"/>
      <c r="RFR24" s="29"/>
      <c r="RFS24" s="29"/>
      <c r="RFT24" s="29"/>
      <c r="RFU24" s="29"/>
      <c r="RFV24" s="29"/>
      <c r="RFW24" s="29"/>
      <c r="RFX24" s="29"/>
      <c r="RFY24" s="29"/>
      <c r="RFZ24" s="29"/>
      <c r="RGA24" s="29"/>
      <c r="RGB24" s="29"/>
      <c r="RGC24" s="29"/>
      <c r="RGD24" s="29"/>
      <c r="RGE24" s="29"/>
      <c r="RGF24" s="29"/>
      <c r="RGG24" s="29"/>
      <c r="RGH24" s="29"/>
      <c r="RGI24" s="29"/>
      <c r="RGJ24" s="29"/>
      <c r="RGK24" s="29"/>
      <c r="RGL24" s="29"/>
      <c r="RGM24" s="29"/>
      <c r="RGN24" s="29"/>
      <c r="RGO24" s="29"/>
      <c r="RGP24" s="29"/>
      <c r="RGQ24" s="29"/>
      <c r="RGR24" s="29"/>
      <c r="RGS24" s="29"/>
      <c r="RGT24" s="29"/>
      <c r="RGU24" s="29"/>
      <c r="RGV24" s="29"/>
      <c r="RGW24" s="29"/>
      <c r="RGX24" s="29"/>
      <c r="RGY24" s="29"/>
      <c r="RGZ24" s="29"/>
      <c r="RHA24" s="29"/>
      <c r="RHB24" s="29"/>
      <c r="RHC24" s="29"/>
      <c r="RHD24" s="29"/>
      <c r="RHE24" s="29"/>
      <c r="RHF24" s="29"/>
      <c r="RHG24" s="29"/>
      <c r="RHH24" s="29"/>
      <c r="RHI24" s="29"/>
      <c r="RHJ24" s="29"/>
      <c r="RHK24" s="29"/>
      <c r="RHL24" s="29"/>
      <c r="RHM24" s="29"/>
      <c r="RHN24" s="29"/>
      <c r="RHO24" s="29"/>
      <c r="RHP24" s="29"/>
      <c r="RHQ24" s="29"/>
      <c r="RHR24" s="29"/>
      <c r="RHS24" s="29"/>
      <c r="RHT24" s="29"/>
      <c r="RHU24" s="29"/>
      <c r="RHV24" s="29"/>
      <c r="RHW24" s="29"/>
      <c r="RHX24" s="29"/>
      <c r="RHY24" s="29"/>
      <c r="RHZ24" s="29"/>
      <c r="RIA24" s="29"/>
      <c r="RIB24" s="29"/>
      <c r="RIC24" s="29"/>
      <c r="RID24" s="29"/>
      <c r="RIE24" s="29"/>
      <c r="RIF24" s="29"/>
      <c r="RIG24" s="29"/>
      <c r="RIH24" s="29"/>
      <c r="RII24" s="29"/>
      <c r="RIJ24" s="29"/>
      <c r="RIK24" s="29"/>
      <c r="RIL24" s="29"/>
      <c r="RIM24" s="29"/>
      <c r="RIN24" s="29"/>
      <c r="RIO24" s="29"/>
      <c r="RIP24" s="29"/>
      <c r="RIQ24" s="29"/>
      <c r="RIR24" s="29"/>
      <c r="RIS24" s="29"/>
      <c r="RIT24" s="29"/>
      <c r="RIU24" s="29"/>
      <c r="RIV24" s="29"/>
      <c r="RIW24" s="29"/>
      <c r="RIX24" s="29"/>
      <c r="RIY24" s="29"/>
      <c r="RIZ24" s="29"/>
      <c r="RJA24" s="29"/>
      <c r="RJB24" s="29"/>
      <c r="RJC24" s="29"/>
      <c r="RJD24" s="29"/>
      <c r="RJE24" s="29"/>
      <c r="RJF24" s="29"/>
      <c r="RJG24" s="29"/>
      <c r="RJH24" s="29"/>
      <c r="RJI24" s="29"/>
      <c r="RJJ24" s="29"/>
      <c r="RJK24" s="29"/>
      <c r="RJL24" s="29"/>
      <c r="RJM24" s="29"/>
      <c r="RJN24" s="29"/>
      <c r="RJO24" s="29"/>
      <c r="RJP24" s="29"/>
      <c r="RJQ24" s="29"/>
      <c r="RJR24" s="29"/>
      <c r="RJS24" s="29"/>
      <c r="RJT24" s="29"/>
      <c r="RJU24" s="29"/>
      <c r="RJV24" s="29"/>
      <c r="RJW24" s="29"/>
      <c r="RJX24" s="29"/>
      <c r="RJY24" s="29"/>
      <c r="RJZ24" s="29"/>
      <c r="RKA24" s="29"/>
      <c r="RKB24" s="29"/>
      <c r="RKC24" s="29"/>
      <c r="RKD24" s="29"/>
      <c r="RKE24" s="29"/>
      <c r="RKF24" s="29"/>
      <c r="RKG24" s="29"/>
      <c r="RKH24" s="29"/>
      <c r="RKI24" s="29"/>
      <c r="RKJ24" s="29"/>
      <c r="RKK24" s="29"/>
      <c r="RKL24" s="29"/>
      <c r="RKM24" s="29"/>
      <c r="RKN24" s="29"/>
      <c r="RKO24" s="29"/>
      <c r="RKP24" s="29"/>
      <c r="RKQ24" s="29"/>
      <c r="RKR24" s="29"/>
      <c r="RKS24" s="29"/>
      <c r="RKT24" s="29"/>
      <c r="RKU24" s="29"/>
      <c r="RKV24" s="29"/>
      <c r="RKW24" s="29"/>
      <c r="RKX24" s="29"/>
      <c r="RKY24" s="29"/>
      <c r="RKZ24" s="29"/>
      <c r="RLA24" s="29"/>
      <c r="RLB24" s="29"/>
      <c r="RLC24" s="29"/>
      <c r="RLD24" s="29"/>
      <c r="RLE24" s="29"/>
      <c r="RLF24" s="29"/>
      <c r="RLG24" s="29"/>
      <c r="RLH24" s="29"/>
      <c r="RLI24" s="29"/>
      <c r="RLJ24" s="29"/>
      <c r="RLK24" s="29"/>
      <c r="RLL24" s="29"/>
      <c r="RLM24" s="29"/>
      <c r="RLN24" s="29"/>
      <c r="RLO24" s="29"/>
      <c r="RLP24" s="29"/>
      <c r="RLQ24" s="29"/>
      <c r="RLR24" s="29"/>
      <c r="RLS24" s="29"/>
      <c r="RLT24" s="29"/>
      <c r="RLU24" s="29"/>
      <c r="RLV24" s="29"/>
      <c r="RLW24" s="29"/>
      <c r="RLX24" s="29"/>
      <c r="RLY24" s="29"/>
      <c r="RLZ24" s="29"/>
      <c r="RMA24" s="29"/>
      <c r="RMB24" s="29"/>
      <c r="RMC24" s="29"/>
      <c r="RMD24" s="29"/>
      <c r="RME24" s="29"/>
      <c r="RMF24" s="29"/>
      <c r="RMG24" s="29"/>
      <c r="RMH24" s="29"/>
      <c r="RMI24" s="29"/>
      <c r="RMJ24" s="29"/>
      <c r="RMK24" s="29"/>
      <c r="RML24" s="29"/>
      <c r="RMM24" s="29"/>
      <c r="RMN24" s="29"/>
      <c r="RMO24" s="29"/>
      <c r="RMP24" s="29"/>
      <c r="RMQ24" s="29"/>
      <c r="RMR24" s="29"/>
      <c r="RMS24" s="29"/>
      <c r="RMT24" s="29"/>
      <c r="RMU24" s="29"/>
      <c r="RMV24" s="29"/>
      <c r="RMW24" s="29"/>
      <c r="RMX24" s="29"/>
      <c r="RMY24" s="29"/>
      <c r="RMZ24" s="29"/>
      <c r="RNA24" s="29"/>
      <c r="RNB24" s="29"/>
      <c r="RNC24" s="29"/>
      <c r="RND24" s="29"/>
      <c r="RNE24" s="29"/>
      <c r="RNF24" s="29"/>
      <c r="RNG24" s="29"/>
      <c r="RNH24" s="29"/>
      <c r="RNI24" s="29"/>
      <c r="RNJ24" s="29"/>
      <c r="RNK24" s="29"/>
      <c r="RNL24" s="29"/>
      <c r="RNM24" s="29"/>
      <c r="RNN24" s="29"/>
      <c r="RNO24" s="29"/>
      <c r="RNP24" s="29"/>
      <c r="RNQ24" s="29"/>
      <c r="RNR24" s="29"/>
      <c r="RNS24" s="29"/>
      <c r="RNT24" s="29"/>
      <c r="RNU24" s="29"/>
      <c r="RNV24" s="29"/>
      <c r="RNW24" s="29"/>
      <c r="RNX24" s="29"/>
      <c r="RNY24" s="29"/>
      <c r="RNZ24" s="29"/>
      <c r="ROA24" s="29"/>
      <c r="ROB24" s="29"/>
      <c r="ROC24" s="29"/>
      <c r="ROD24" s="29"/>
      <c r="ROE24" s="29"/>
      <c r="ROF24" s="29"/>
      <c r="ROG24" s="29"/>
      <c r="ROH24" s="29"/>
      <c r="ROI24" s="29"/>
      <c r="ROJ24" s="29"/>
      <c r="ROK24" s="29"/>
      <c r="ROL24" s="29"/>
      <c r="ROM24" s="29"/>
      <c r="RON24" s="29"/>
      <c r="ROO24" s="29"/>
      <c r="ROP24" s="29"/>
      <c r="ROQ24" s="29"/>
      <c r="ROR24" s="29"/>
      <c r="ROS24" s="29"/>
      <c r="ROT24" s="29"/>
      <c r="ROU24" s="29"/>
      <c r="ROV24" s="29"/>
      <c r="ROW24" s="29"/>
      <c r="ROX24" s="29"/>
      <c r="ROY24" s="29"/>
      <c r="ROZ24" s="29"/>
      <c r="RPA24" s="29"/>
      <c r="RPB24" s="29"/>
      <c r="RPC24" s="29"/>
      <c r="RPD24" s="29"/>
      <c r="RPE24" s="29"/>
      <c r="RPF24" s="29"/>
      <c r="RPG24" s="29"/>
      <c r="RPH24" s="29"/>
      <c r="RPI24" s="29"/>
      <c r="RPJ24" s="29"/>
      <c r="RPK24" s="29"/>
      <c r="RPL24" s="29"/>
      <c r="RPM24" s="29"/>
      <c r="RPN24" s="29"/>
      <c r="RPO24" s="29"/>
      <c r="RPP24" s="29"/>
      <c r="RPQ24" s="29"/>
      <c r="RPR24" s="29"/>
      <c r="RPS24" s="29"/>
      <c r="RPT24" s="29"/>
      <c r="RPU24" s="29"/>
      <c r="RPV24" s="29"/>
      <c r="RPW24" s="29"/>
      <c r="RPX24" s="29"/>
      <c r="RPY24" s="29"/>
      <c r="RPZ24" s="29"/>
      <c r="RQA24" s="29"/>
      <c r="RQB24" s="29"/>
      <c r="RQC24" s="29"/>
      <c r="RQD24" s="29"/>
      <c r="RQE24" s="29"/>
      <c r="RQF24" s="29"/>
      <c r="RQG24" s="29"/>
      <c r="RQH24" s="29"/>
      <c r="RQI24" s="29"/>
      <c r="RQJ24" s="29"/>
      <c r="RQK24" s="29"/>
      <c r="RQL24" s="29"/>
      <c r="RQM24" s="29"/>
      <c r="RQN24" s="29"/>
      <c r="RQO24" s="29"/>
      <c r="RQP24" s="29"/>
      <c r="RQQ24" s="29"/>
      <c r="RQR24" s="29"/>
      <c r="RQS24" s="29"/>
      <c r="RQT24" s="29"/>
      <c r="RQU24" s="29"/>
      <c r="RQV24" s="29"/>
      <c r="RQW24" s="29"/>
      <c r="RQX24" s="29"/>
      <c r="RQY24" s="29"/>
      <c r="RQZ24" s="29"/>
      <c r="RRA24" s="29"/>
      <c r="RRB24" s="29"/>
      <c r="RRC24" s="29"/>
      <c r="RRD24" s="29"/>
      <c r="RRE24" s="29"/>
      <c r="RRF24" s="29"/>
      <c r="RRG24" s="29"/>
      <c r="RRH24" s="29"/>
      <c r="RRI24" s="29"/>
      <c r="RRJ24" s="29"/>
      <c r="RRK24" s="29"/>
      <c r="RRL24" s="29"/>
      <c r="RRM24" s="29"/>
      <c r="RRN24" s="29"/>
      <c r="RRO24" s="29"/>
      <c r="RRP24" s="29"/>
      <c r="RRQ24" s="29"/>
      <c r="RRR24" s="29"/>
      <c r="RRS24" s="29"/>
      <c r="RRT24" s="29"/>
      <c r="RRU24" s="29"/>
      <c r="RRV24" s="29"/>
      <c r="RRW24" s="29"/>
      <c r="RRX24" s="29"/>
      <c r="RRY24" s="29"/>
      <c r="RRZ24" s="29"/>
      <c r="RSA24" s="29"/>
      <c r="RSB24" s="29"/>
      <c r="RSC24" s="29"/>
      <c r="RSD24" s="29"/>
      <c r="RSE24" s="29"/>
      <c r="RSF24" s="29"/>
      <c r="RSG24" s="29"/>
      <c r="RSH24" s="29"/>
      <c r="RSI24" s="29"/>
      <c r="RSJ24" s="29"/>
      <c r="RSK24" s="29"/>
      <c r="RSL24" s="29"/>
      <c r="RSM24" s="29"/>
      <c r="RSN24" s="29"/>
      <c r="RSO24" s="29"/>
      <c r="RSP24" s="29"/>
      <c r="RSQ24" s="29"/>
      <c r="RSR24" s="29"/>
      <c r="RSS24" s="29"/>
      <c r="RST24" s="29"/>
      <c r="RSU24" s="29"/>
      <c r="RSV24" s="29"/>
      <c r="RSW24" s="29"/>
      <c r="RSX24" s="29"/>
      <c r="RSY24" s="29"/>
      <c r="RSZ24" s="29"/>
      <c r="RTA24" s="29"/>
      <c r="RTB24" s="29"/>
      <c r="RTC24" s="29"/>
      <c r="RTD24" s="29"/>
      <c r="RTE24" s="29"/>
      <c r="RTF24" s="29"/>
      <c r="RTG24" s="29"/>
      <c r="RTH24" s="29"/>
      <c r="RTI24" s="29"/>
      <c r="RTJ24" s="29"/>
      <c r="RTK24" s="29"/>
      <c r="RTL24" s="29"/>
      <c r="RTM24" s="29"/>
      <c r="RTN24" s="29"/>
      <c r="RTO24" s="29"/>
      <c r="RTP24" s="29"/>
      <c r="RTQ24" s="29"/>
      <c r="RTR24" s="29"/>
      <c r="RTS24" s="29"/>
      <c r="RTT24" s="29"/>
      <c r="RTU24" s="29"/>
      <c r="RTV24" s="29"/>
      <c r="RTW24" s="29"/>
      <c r="RTX24" s="29"/>
      <c r="RTY24" s="29"/>
      <c r="RTZ24" s="29"/>
      <c r="RUA24" s="29"/>
      <c r="RUB24" s="29"/>
      <c r="RUC24" s="29"/>
      <c r="RUD24" s="29"/>
      <c r="RUE24" s="29"/>
      <c r="RUF24" s="29"/>
      <c r="RUG24" s="29"/>
      <c r="RUH24" s="29"/>
      <c r="RUI24" s="29"/>
      <c r="RUJ24" s="29"/>
      <c r="RUK24" s="29"/>
      <c r="RUL24" s="29"/>
      <c r="RUM24" s="29"/>
      <c r="RUN24" s="29"/>
      <c r="RUO24" s="29"/>
      <c r="RUP24" s="29"/>
      <c r="RUQ24" s="29"/>
      <c r="RUR24" s="29"/>
      <c r="RUS24" s="29"/>
      <c r="RUT24" s="29"/>
      <c r="RUU24" s="29"/>
      <c r="RUV24" s="29"/>
      <c r="RUW24" s="29"/>
      <c r="RUX24" s="29"/>
      <c r="RUY24" s="29"/>
      <c r="RUZ24" s="29"/>
      <c r="RVA24" s="29"/>
      <c r="RVB24" s="29"/>
      <c r="RVC24" s="29"/>
      <c r="RVD24" s="29"/>
      <c r="RVE24" s="29"/>
      <c r="RVF24" s="29"/>
      <c r="RVG24" s="29"/>
      <c r="RVH24" s="29"/>
      <c r="RVI24" s="29"/>
      <c r="RVJ24" s="29"/>
      <c r="RVK24" s="29"/>
      <c r="RVL24" s="29"/>
      <c r="RVM24" s="29"/>
      <c r="RVN24" s="29"/>
      <c r="RVO24" s="29"/>
      <c r="RVP24" s="29"/>
      <c r="RVQ24" s="29"/>
      <c r="RVR24" s="29"/>
      <c r="RVS24" s="29"/>
      <c r="RVT24" s="29"/>
      <c r="RVU24" s="29"/>
      <c r="RVV24" s="29"/>
      <c r="RVW24" s="29"/>
      <c r="RVX24" s="29"/>
      <c r="RVY24" s="29"/>
      <c r="RVZ24" s="29"/>
      <c r="RWA24" s="29"/>
      <c r="RWB24" s="29"/>
      <c r="RWC24" s="29"/>
      <c r="RWD24" s="29"/>
      <c r="RWE24" s="29"/>
      <c r="RWF24" s="29"/>
      <c r="RWG24" s="29"/>
      <c r="RWH24" s="29"/>
      <c r="RWI24" s="29"/>
      <c r="RWJ24" s="29"/>
      <c r="RWK24" s="29"/>
      <c r="RWL24" s="29"/>
      <c r="RWM24" s="29"/>
      <c r="RWN24" s="29"/>
      <c r="RWO24" s="29"/>
      <c r="RWP24" s="29"/>
      <c r="RWQ24" s="29"/>
      <c r="RWR24" s="29"/>
      <c r="RWS24" s="29"/>
      <c r="RWT24" s="29"/>
      <c r="RWU24" s="29"/>
      <c r="RWV24" s="29"/>
      <c r="RWW24" s="29"/>
      <c r="RWX24" s="29"/>
      <c r="RWY24" s="29"/>
      <c r="RWZ24" s="29"/>
      <c r="RXA24" s="29"/>
      <c r="RXB24" s="29"/>
      <c r="RXC24" s="29"/>
      <c r="RXD24" s="29"/>
      <c r="RXE24" s="29"/>
      <c r="RXF24" s="29"/>
      <c r="RXG24" s="29"/>
      <c r="RXH24" s="29"/>
      <c r="RXI24" s="29"/>
      <c r="RXJ24" s="29"/>
      <c r="RXK24" s="29"/>
      <c r="RXL24" s="29"/>
      <c r="RXM24" s="29"/>
      <c r="RXN24" s="29"/>
      <c r="RXO24" s="29"/>
      <c r="RXP24" s="29"/>
      <c r="RXQ24" s="29"/>
      <c r="RXR24" s="29"/>
      <c r="RXS24" s="29"/>
      <c r="RXT24" s="29"/>
      <c r="RXU24" s="29"/>
      <c r="RXV24" s="29"/>
      <c r="RXW24" s="29"/>
      <c r="RXX24" s="29"/>
      <c r="RXY24" s="29"/>
      <c r="RXZ24" s="29"/>
      <c r="RYA24" s="29"/>
      <c r="RYB24" s="29"/>
      <c r="RYC24" s="29"/>
      <c r="RYD24" s="29"/>
      <c r="RYE24" s="29"/>
      <c r="RYF24" s="29"/>
      <c r="RYG24" s="29"/>
      <c r="RYH24" s="29"/>
      <c r="RYI24" s="29"/>
      <c r="RYJ24" s="29"/>
      <c r="RYK24" s="29"/>
      <c r="RYL24" s="29"/>
      <c r="RYM24" s="29"/>
      <c r="RYN24" s="29"/>
      <c r="RYO24" s="29"/>
      <c r="RYP24" s="29"/>
      <c r="RYQ24" s="29"/>
      <c r="RYR24" s="29"/>
      <c r="RYS24" s="29"/>
      <c r="RYT24" s="29"/>
      <c r="RYU24" s="29"/>
      <c r="RYV24" s="29"/>
      <c r="RYW24" s="29"/>
      <c r="RYX24" s="29"/>
      <c r="RYY24" s="29"/>
      <c r="RYZ24" s="29"/>
      <c r="RZA24" s="29"/>
      <c r="RZB24" s="29"/>
      <c r="RZC24" s="29"/>
      <c r="RZD24" s="29"/>
      <c r="RZE24" s="29"/>
      <c r="RZF24" s="29"/>
      <c r="RZG24" s="29"/>
      <c r="RZH24" s="29"/>
      <c r="RZI24" s="29"/>
      <c r="RZJ24" s="29"/>
      <c r="RZK24" s="29"/>
      <c r="RZL24" s="29"/>
      <c r="RZM24" s="29"/>
      <c r="RZN24" s="29"/>
      <c r="RZO24" s="29"/>
      <c r="RZP24" s="29"/>
      <c r="RZQ24" s="29"/>
      <c r="RZR24" s="29"/>
      <c r="RZS24" s="29"/>
      <c r="RZT24" s="29"/>
      <c r="RZU24" s="29"/>
      <c r="RZV24" s="29"/>
      <c r="RZW24" s="29"/>
      <c r="RZX24" s="29"/>
      <c r="RZY24" s="29"/>
      <c r="RZZ24" s="29"/>
      <c r="SAA24" s="29"/>
      <c r="SAB24" s="29"/>
      <c r="SAC24" s="29"/>
      <c r="SAD24" s="29"/>
      <c r="SAE24" s="29"/>
      <c r="SAF24" s="29"/>
      <c r="SAG24" s="29"/>
      <c r="SAH24" s="29"/>
      <c r="SAI24" s="29"/>
      <c r="SAJ24" s="29"/>
      <c r="SAK24" s="29"/>
      <c r="SAL24" s="29"/>
      <c r="SAM24" s="29"/>
      <c r="SAN24" s="29"/>
      <c r="SAO24" s="29"/>
      <c r="SAP24" s="29"/>
      <c r="SAQ24" s="29"/>
      <c r="SAR24" s="29"/>
      <c r="SAS24" s="29"/>
      <c r="SAT24" s="29"/>
      <c r="SAU24" s="29"/>
      <c r="SAV24" s="29"/>
      <c r="SAW24" s="29"/>
      <c r="SAX24" s="29"/>
      <c r="SAY24" s="29"/>
      <c r="SAZ24" s="29"/>
      <c r="SBA24" s="29"/>
      <c r="SBB24" s="29"/>
      <c r="SBC24" s="29"/>
      <c r="SBD24" s="29"/>
      <c r="SBE24" s="29"/>
      <c r="SBF24" s="29"/>
      <c r="SBG24" s="29"/>
      <c r="SBH24" s="29"/>
      <c r="SBI24" s="29"/>
      <c r="SBJ24" s="29"/>
      <c r="SBK24" s="29"/>
      <c r="SBL24" s="29"/>
      <c r="SBM24" s="29"/>
      <c r="SBN24" s="29"/>
      <c r="SBO24" s="29"/>
      <c r="SBP24" s="29"/>
      <c r="SBQ24" s="29"/>
      <c r="SBR24" s="29"/>
      <c r="SBS24" s="29"/>
      <c r="SBT24" s="29"/>
      <c r="SBU24" s="29"/>
      <c r="SBV24" s="29"/>
      <c r="SBW24" s="29"/>
      <c r="SBX24" s="29"/>
      <c r="SBY24" s="29"/>
      <c r="SBZ24" s="29"/>
      <c r="SCA24" s="29"/>
      <c r="SCB24" s="29"/>
      <c r="SCC24" s="29"/>
      <c r="SCD24" s="29"/>
      <c r="SCE24" s="29"/>
      <c r="SCF24" s="29"/>
      <c r="SCG24" s="29"/>
      <c r="SCH24" s="29"/>
      <c r="SCI24" s="29"/>
      <c r="SCJ24" s="29"/>
      <c r="SCK24" s="29"/>
      <c r="SCL24" s="29"/>
      <c r="SCM24" s="29"/>
      <c r="SCN24" s="29"/>
      <c r="SCO24" s="29"/>
      <c r="SCP24" s="29"/>
      <c r="SCQ24" s="29"/>
      <c r="SCR24" s="29"/>
      <c r="SCS24" s="29"/>
      <c r="SCT24" s="29"/>
      <c r="SCU24" s="29"/>
      <c r="SCV24" s="29"/>
      <c r="SCW24" s="29"/>
      <c r="SCX24" s="29"/>
      <c r="SCY24" s="29"/>
      <c r="SCZ24" s="29"/>
      <c r="SDA24" s="29"/>
      <c r="SDB24" s="29"/>
      <c r="SDC24" s="29"/>
      <c r="SDD24" s="29"/>
      <c r="SDE24" s="29"/>
      <c r="SDF24" s="29"/>
      <c r="SDG24" s="29"/>
      <c r="SDH24" s="29"/>
      <c r="SDI24" s="29"/>
      <c r="SDJ24" s="29"/>
      <c r="SDK24" s="29"/>
      <c r="SDL24" s="29"/>
      <c r="SDM24" s="29"/>
      <c r="SDN24" s="29"/>
      <c r="SDO24" s="29"/>
      <c r="SDP24" s="29"/>
      <c r="SDQ24" s="29"/>
      <c r="SDR24" s="29"/>
      <c r="SDS24" s="29"/>
      <c r="SDT24" s="29"/>
      <c r="SDU24" s="29"/>
      <c r="SDV24" s="29"/>
      <c r="SDW24" s="29"/>
      <c r="SDX24" s="29"/>
      <c r="SDY24" s="29"/>
      <c r="SDZ24" s="29"/>
      <c r="SEA24" s="29"/>
      <c r="SEB24" s="29"/>
      <c r="SEC24" s="29"/>
      <c r="SED24" s="29"/>
      <c r="SEE24" s="29"/>
      <c r="SEF24" s="29"/>
      <c r="SEG24" s="29"/>
      <c r="SEH24" s="29"/>
      <c r="SEI24" s="29"/>
      <c r="SEJ24" s="29"/>
      <c r="SEK24" s="29"/>
      <c r="SEL24" s="29"/>
      <c r="SEM24" s="29"/>
      <c r="SEN24" s="29"/>
      <c r="SEO24" s="29"/>
      <c r="SEP24" s="29"/>
      <c r="SEQ24" s="29"/>
      <c r="SER24" s="29"/>
      <c r="SES24" s="29"/>
      <c r="SET24" s="29"/>
      <c r="SEU24" s="29"/>
      <c r="SEV24" s="29"/>
      <c r="SEW24" s="29"/>
      <c r="SEX24" s="29"/>
      <c r="SEY24" s="29"/>
      <c r="SEZ24" s="29"/>
      <c r="SFA24" s="29"/>
      <c r="SFB24" s="29"/>
      <c r="SFC24" s="29"/>
      <c r="SFD24" s="29"/>
      <c r="SFE24" s="29"/>
      <c r="SFF24" s="29"/>
      <c r="SFG24" s="29"/>
      <c r="SFH24" s="29"/>
      <c r="SFI24" s="29"/>
      <c r="SFJ24" s="29"/>
      <c r="SFK24" s="29"/>
      <c r="SFL24" s="29"/>
      <c r="SFM24" s="29"/>
      <c r="SFN24" s="29"/>
      <c r="SFO24" s="29"/>
      <c r="SFP24" s="29"/>
      <c r="SFQ24" s="29"/>
      <c r="SFR24" s="29"/>
      <c r="SFS24" s="29"/>
      <c r="SFT24" s="29"/>
      <c r="SFU24" s="29"/>
      <c r="SFV24" s="29"/>
      <c r="SFW24" s="29"/>
      <c r="SFX24" s="29"/>
      <c r="SFY24" s="29"/>
      <c r="SFZ24" s="29"/>
      <c r="SGA24" s="29"/>
      <c r="SGB24" s="29"/>
      <c r="SGC24" s="29"/>
      <c r="SGD24" s="29"/>
      <c r="SGE24" s="29"/>
      <c r="SGF24" s="29"/>
      <c r="SGG24" s="29"/>
      <c r="SGH24" s="29"/>
      <c r="SGI24" s="29"/>
      <c r="SGJ24" s="29"/>
      <c r="SGK24" s="29"/>
      <c r="SGL24" s="29"/>
      <c r="SGM24" s="29"/>
      <c r="SGN24" s="29"/>
      <c r="SGO24" s="29"/>
      <c r="SGP24" s="29"/>
      <c r="SGQ24" s="29"/>
      <c r="SGR24" s="29"/>
      <c r="SGS24" s="29"/>
      <c r="SGT24" s="29"/>
      <c r="SGU24" s="29"/>
      <c r="SGV24" s="29"/>
      <c r="SGW24" s="29"/>
      <c r="SGX24" s="29"/>
      <c r="SGY24" s="29"/>
      <c r="SGZ24" s="29"/>
      <c r="SHA24" s="29"/>
      <c r="SHB24" s="29"/>
      <c r="SHC24" s="29"/>
      <c r="SHD24" s="29"/>
      <c r="SHE24" s="29"/>
      <c r="SHF24" s="29"/>
      <c r="SHG24" s="29"/>
      <c r="SHH24" s="29"/>
      <c r="SHI24" s="29"/>
      <c r="SHJ24" s="29"/>
      <c r="SHK24" s="29"/>
      <c r="SHL24" s="29"/>
      <c r="SHM24" s="29"/>
      <c r="SHN24" s="29"/>
      <c r="SHO24" s="29"/>
      <c r="SHP24" s="29"/>
      <c r="SHQ24" s="29"/>
      <c r="SHR24" s="29"/>
      <c r="SHS24" s="29"/>
      <c r="SHT24" s="29"/>
      <c r="SHU24" s="29"/>
      <c r="SHV24" s="29"/>
      <c r="SHW24" s="29"/>
      <c r="SHX24" s="29"/>
      <c r="SHY24" s="29"/>
      <c r="SHZ24" s="29"/>
      <c r="SIA24" s="29"/>
      <c r="SIB24" s="29"/>
      <c r="SIC24" s="29"/>
      <c r="SID24" s="29"/>
      <c r="SIE24" s="29"/>
      <c r="SIF24" s="29"/>
      <c r="SIG24" s="29"/>
      <c r="SIH24" s="29"/>
      <c r="SII24" s="29"/>
      <c r="SIJ24" s="29"/>
      <c r="SIK24" s="29"/>
      <c r="SIL24" s="29"/>
      <c r="SIM24" s="29"/>
      <c r="SIN24" s="29"/>
      <c r="SIO24" s="29"/>
      <c r="SIP24" s="29"/>
      <c r="SIQ24" s="29"/>
      <c r="SIR24" s="29"/>
      <c r="SIS24" s="29"/>
      <c r="SIT24" s="29"/>
      <c r="SIU24" s="29"/>
      <c r="SIV24" s="29"/>
      <c r="SIW24" s="29"/>
      <c r="SIX24" s="29"/>
      <c r="SIY24" s="29"/>
      <c r="SIZ24" s="29"/>
      <c r="SJA24" s="29"/>
      <c r="SJB24" s="29"/>
      <c r="SJC24" s="29"/>
      <c r="SJD24" s="29"/>
      <c r="SJE24" s="29"/>
      <c r="SJF24" s="29"/>
      <c r="SJG24" s="29"/>
      <c r="SJH24" s="29"/>
      <c r="SJI24" s="29"/>
      <c r="SJJ24" s="29"/>
      <c r="SJK24" s="29"/>
      <c r="SJL24" s="29"/>
      <c r="SJM24" s="29"/>
      <c r="SJN24" s="29"/>
      <c r="SJO24" s="29"/>
      <c r="SJP24" s="29"/>
      <c r="SJQ24" s="29"/>
      <c r="SJR24" s="29"/>
      <c r="SJS24" s="29"/>
      <c r="SJT24" s="29"/>
      <c r="SJU24" s="29"/>
      <c r="SJV24" s="29"/>
      <c r="SJW24" s="29"/>
      <c r="SJX24" s="29"/>
      <c r="SJY24" s="29"/>
      <c r="SJZ24" s="29"/>
      <c r="SKA24" s="29"/>
      <c r="SKB24" s="29"/>
      <c r="SKC24" s="29"/>
      <c r="SKD24" s="29"/>
      <c r="SKE24" s="29"/>
      <c r="SKF24" s="29"/>
      <c r="SKG24" s="29"/>
      <c r="SKH24" s="29"/>
      <c r="SKI24" s="29"/>
      <c r="SKJ24" s="29"/>
      <c r="SKK24" s="29"/>
      <c r="SKL24" s="29"/>
      <c r="SKM24" s="29"/>
      <c r="SKN24" s="29"/>
      <c r="SKO24" s="29"/>
      <c r="SKP24" s="29"/>
      <c r="SKQ24" s="29"/>
      <c r="SKR24" s="29"/>
      <c r="SKS24" s="29"/>
      <c r="SKT24" s="29"/>
      <c r="SKU24" s="29"/>
      <c r="SKV24" s="29"/>
      <c r="SKW24" s="29"/>
      <c r="SKX24" s="29"/>
      <c r="SKY24" s="29"/>
      <c r="SKZ24" s="29"/>
      <c r="SLA24" s="29"/>
      <c r="SLB24" s="29"/>
      <c r="SLC24" s="29"/>
      <c r="SLD24" s="29"/>
      <c r="SLE24" s="29"/>
      <c r="SLF24" s="29"/>
      <c r="SLG24" s="29"/>
      <c r="SLH24" s="29"/>
      <c r="SLI24" s="29"/>
      <c r="SLJ24" s="29"/>
      <c r="SLK24" s="29"/>
      <c r="SLL24" s="29"/>
      <c r="SLM24" s="29"/>
      <c r="SLN24" s="29"/>
      <c r="SLO24" s="29"/>
      <c r="SLP24" s="29"/>
      <c r="SLQ24" s="29"/>
      <c r="SLR24" s="29"/>
      <c r="SLS24" s="29"/>
      <c r="SLT24" s="29"/>
      <c r="SLU24" s="29"/>
      <c r="SLV24" s="29"/>
      <c r="SLW24" s="29"/>
      <c r="SLX24" s="29"/>
      <c r="SLY24" s="29"/>
      <c r="SLZ24" s="29"/>
      <c r="SMA24" s="29"/>
      <c r="SMB24" s="29"/>
      <c r="SMC24" s="29"/>
      <c r="SMD24" s="29"/>
      <c r="SME24" s="29"/>
      <c r="SMF24" s="29"/>
      <c r="SMG24" s="29"/>
      <c r="SMH24" s="29"/>
      <c r="SMI24" s="29"/>
      <c r="SMJ24" s="29"/>
      <c r="SMK24" s="29"/>
      <c r="SML24" s="29"/>
      <c r="SMM24" s="29"/>
      <c r="SMN24" s="29"/>
      <c r="SMO24" s="29"/>
      <c r="SMP24" s="29"/>
      <c r="SMQ24" s="29"/>
      <c r="SMR24" s="29"/>
      <c r="SMS24" s="29"/>
      <c r="SMT24" s="29"/>
      <c r="SMU24" s="29"/>
      <c r="SMV24" s="29"/>
      <c r="SMW24" s="29"/>
      <c r="SMX24" s="29"/>
      <c r="SMY24" s="29"/>
      <c r="SMZ24" s="29"/>
      <c r="SNA24" s="29"/>
      <c r="SNB24" s="29"/>
      <c r="SNC24" s="29"/>
      <c r="SND24" s="29"/>
      <c r="SNE24" s="29"/>
      <c r="SNF24" s="29"/>
      <c r="SNG24" s="29"/>
      <c r="SNH24" s="29"/>
      <c r="SNI24" s="29"/>
      <c r="SNJ24" s="29"/>
      <c r="SNK24" s="29"/>
      <c r="SNL24" s="29"/>
      <c r="SNM24" s="29"/>
      <c r="SNN24" s="29"/>
      <c r="SNO24" s="29"/>
      <c r="SNP24" s="29"/>
      <c r="SNQ24" s="29"/>
      <c r="SNR24" s="29"/>
      <c r="SNS24" s="29"/>
      <c r="SNT24" s="29"/>
      <c r="SNU24" s="29"/>
      <c r="SNV24" s="29"/>
      <c r="SNW24" s="29"/>
      <c r="SNX24" s="29"/>
      <c r="SNY24" s="29"/>
      <c r="SNZ24" s="29"/>
      <c r="SOA24" s="29"/>
      <c r="SOB24" s="29"/>
      <c r="SOC24" s="29"/>
      <c r="SOD24" s="29"/>
      <c r="SOE24" s="29"/>
      <c r="SOF24" s="29"/>
      <c r="SOG24" s="29"/>
      <c r="SOH24" s="29"/>
      <c r="SOI24" s="29"/>
      <c r="SOJ24" s="29"/>
      <c r="SOK24" s="29"/>
      <c r="SOL24" s="29"/>
      <c r="SOM24" s="29"/>
      <c r="SON24" s="29"/>
      <c r="SOO24" s="29"/>
      <c r="SOP24" s="29"/>
      <c r="SOQ24" s="29"/>
      <c r="SOR24" s="29"/>
      <c r="SOS24" s="29"/>
      <c r="SOT24" s="29"/>
      <c r="SOU24" s="29"/>
      <c r="SOV24" s="29"/>
      <c r="SOW24" s="29"/>
      <c r="SOX24" s="29"/>
      <c r="SOY24" s="29"/>
      <c r="SOZ24" s="29"/>
      <c r="SPA24" s="29"/>
      <c r="SPB24" s="29"/>
      <c r="SPC24" s="29"/>
      <c r="SPD24" s="29"/>
      <c r="SPE24" s="29"/>
      <c r="SPF24" s="29"/>
      <c r="SPG24" s="29"/>
      <c r="SPH24" s="29"/>
      <c r="SPI24" s="29"/>
      <c r="SPJ24" s="29"/>
      <c r="SPK24" s="29"/>
      <c r="SPL24" s="29"/>
      <c r="SPM24" s="29"/>
      <c r="SPN24" s="29"/>
      <c r="SPO24" s="29"/>
      <c r="SPP24" s="29"/>
      <c r="SPQ24" s="29"/>
      <c r="SPR24" s="29"/>
      <c r="SPS24" s="29"/>
      <c r="SPT24" s="29"/>
      <c r="SPU24" s="29"/>
      <c r="SPV24" s="29"/>
      <c r="SPW24" s="29"/>
      <c r="SPX24" s="29"/>
      <c r="SPY24" s="29"/>
      <c r="SPZ24" s="29"/>
      <c r="SQA24" s="29"/>
      <c r="SQB24" s="29"/>
      <c r="SQC24" s="29"/>
      <c r="SQD24" s="29"/>
      <c r="SQE24" s="29"/>
      <c r="SQF24" s="29"/>
      <c r="SQG24" s="29"/>
      <c r="SQH24" s="29"/>
      <c r="SQI24" s="29"/>
      <c r="SQJ24" s="29"/>
      <c r="SQK24" s="29"/>
      <c r="SQL24" s="29"/>
      <c r="SQM24" s="29"/>
      <c r="SQN24" s="29"/>
      <c r="SQO24" s="29"/>
      <c r="SQP24" s="29"/>
      <c r="SQQ24" s="29"/>
      <c r="SQR24" s="29"/>
      <c r="SQS24" s="29"/>
      <c r="SQT24" s="29"/>
      <c r="SQU24" s="29"/>
      <c r="SQV24" s="29"/>
      <c r="SQW24" s="29"/>
      <c r="SQX24" s="29"/>
      <c r="SQY24" s="29"/>
      <c r="SQZ24" s="29"/>
      <c r="SRA24" s="29"/>
      <c r="SRB24" s="29"/>
      <c r="SRC24" s="29"/>
      <c r="SRD24" s="29"/>
      <c r="SRE24" s="29"/>
      <c r="SRF24" s="29"/>
      <c r="SRG24" s="29"/>
      <c r="SRH24" s="29"/>
      <c r="SRI24" s="29"/>
      <c r="SRJ24" s="29"/>
      <c r="SRK24" s="29"/>
      <c r="SRL24" s="29"/>
      <c r="SRM24" s="29"/>
      <c r="SRN24" s="29"/>
      <c r="SRO24" s="29"/>
      <c r="SRP24" s="29"/>
      <c r="SRQ24" s="29"/>
      <c r="SRR24" s="29"/>
      <c r="SRS24" s="29"/>
      <c r="SRT24" s="29"/>
      <c r="SRU24" s="29"/>
      <c r="SRV24" s="29"/>
      <c r="SRW24" s="29"/>
      <c r="SRX24" s="29"/>
      <c r="SRY24" s="29"/>
      <c r="SRZ24" s="29"/>
      <c r="SSA24" s="29"/>
      <c r="SSB24" s="29"/>
      <c r="SSC24" s="29"/>
      <c r="SSD24" s="29"/>
      <c r="SSE24" s="29"/>
      <c r="SSF24" s="29"/>
      <c r="SSG24" s="29"/>
      <c r="SSH24" s="29"/>
      <c r="SSI24" s="29"/>
      <c r="SSJ24" s="29"/>
      <c r="SSK24" s="29"/>
      <c r="SSL24" s="29"/>
      <c r="SSM24" s="29"/>
      <c r="SSN24" s="29"/>
      <c r="SSO24" s="29"/>
      <c r="SSP24" s="29"/>
      <c r="SSQ24" s="29"/>
      <c r="SSR24" s="29"/>
      <c r="SSS24" s="29"/>
      <c r="SST24" s="29"/>
      <c r="SSU24" s="29"/>
      <c r="SSV24" s="29"/>
      <c r="SSW24" s="29"/>
      <c r="SSX24" s="29"/>
      <c r="SSY24" s="29"/>
      <c r="SSZ24" s="29"/>
      <c r="STA24" s="29"/>
      <c r="STB24" s="29"/>
      <c r="STC24" s="29"/>
      <c r="STD24" s="29"/>
      <c r="STE24" s="29"/>
      <c r="STF24" s="29"/>
      <c r="STG24" s="29"/>
      <c r="STH24" s="29"/>
      <c r="STI24" s="29"/>
      <c r="STJ24" s="29"/>
      <c r="STK24" s="29"/>
      <c r="STL24" s="29"/>
      <c r="STM24" s="29"/>
      <c r="STN24" s="29"/>
      <c r="STO24" s="29"/>
      <c r="STP24" s="29"/>
      <c r="STQ24" s="29"/>
      <c r="STR24" s="29"/>
      <c r="STS24" s="29"/>
      <c r="STT24" s="29"/>
      <c r="STU24" s="29"/>
      <c r="STV24" s="29"/>
      <c r="STW24" s="29"/>
      <c r="STX24" s="29"/>
      <c r="STY24" s="29"/>
      <c r="STZ24" s="29"/>
      <c r="SUA24" s="29"/>
      <c r="SUB24" s="29"/>
      <c r="SUC24" s="29"/>
      <c r="SUD24" s="29"/>
      <c r="SUE24" s="29"/>
      <c r="SUF24" s="29"/>
      <c r="SUG24" s="29"/>
      <c r="SUH24" s="29"/>
      <c r="SUI24" s="29"/>
      <c r="SUJ24" s="29"/>
      <c r="SUK24" s="29"/>
      <c r="SUL24" s="29"/>
      <c r="SUM24" s="29"/>
      <c r="SUN24" s="29"/>
      <c r="SUO24" s="29"/>
      <c r="SUP24" s="29"/>
      <c r="SUQ24" s="29"/>
      <c r="SUR24" s="29"/>
      <c r="SUS24" s="29"/>
      <c r="SUT24" s="29"/>
      <c r="SUU24" s="29"/>
      <c r="SUV24" s="29"/>
      <c r="SUW24" s="29"/>
      <c r="SUX24" s="29"/>
      <c r="SUY24" s="29"/>
      <c r="SUZ24" s="29"/>
      <c r="SVA24" s="29"/>
      <c r="SVB24" s="29"/>
      <c r="SVC24" s="29"/>
      <c r="SVD24" s="29"/>
      <c r="SVE24" s="29"/>
      <c r="SVF24" s="29"/>
      <c r="SVG24" s="29"/>
      <c r="SVH24" s="29"/>
      <c r="SVI24" s="29"/>
      <c r="SVJ24" s="29"/>
      <c r="SVK24" s="29"/>
      <c r="SVL24" s="29"/>
      <c r="SVM24" s="29"/>
      <c r="SVN24" s="29"/>
      <c r="SVO24" s="29"/>
      <c r="SVP24" s="29"/>
      <c r="SVQ24" s="29"/>
      <c r="SVR24" s="29"/>
      <c r="SVS24" s="29"/>
      <c r="SVT24" s="29"/>
      <c r="SVU24" s="29"/>
      <c r="SVV24" s="29"/>
      <c r="SVW24" s="29"/>
      <c r="SVX24" s="29"/>
      <c r="SVY24" s="29"/>
      <c r="SVZ24" s="29"/>
      <c r="SWA24" s="29"/>
      <c r="SWB24" s="29"/>
      <c r="SWC24" s="29"/>
      <c r="SWD24" s="29"/>
      <c r="SWE24" s="29"/>
      <c r="SWF24" s="29"/>
      <c r="SWG24" s="29"/>
      <c r="SWH24" s="29"/>
      <c r="SWI24" s="29"/>
      <c r="SWJ24" s="29"/>
      <c r="SWK24" s="29"/>
      <c r="SWL24" s="29"/>
      <c r="SWM24" s="29"/>
      <c r="SWN24" s="29"/>
      <c r="SWO24" s="29"/>
      <c r="SWP24" s="29"/>
      <c r="SWQ24" s="29"/>
      <c r="SWR24" s="29"/>
      <c r="SWS24" s="29"/>
      <c r="SWT24" s="29"/>
      <c r="SWU24" s="29"/>
      <c r="SWV24" s="29"/>
      <c r="SWW24" s="29"/>
      <c r="SWX24" s="29"/>
      <c r="SWY24" s="29"/>
      <c r="SWZ24" s="29"/>
      <c r="SXA24" s="29"/>
      <c r="SXB24" s="29"/>
      <c r="SXC24" s="29"/>
      <c r="SXD24" s="29"/>
      <c r="SXE24" s="29"/>
      <c r="SXF24" s="29"/>
      <c r="SXG24" s="29"/>
      <c r="SXH24" s="29"/>
      <c r="SXI24" s="29"/>
      <c r="SXJ24" s="29"/>
      <c r="SXK24" s="29"/>
      <c r="SXL24" s="29"/>
      <c r="SXM24" s="29"/>
      <c r="SXN24" s="29"/>
      <c r="SXO24" s="29"/>
      <c r="SXP24" s="29"/>
      <c r="SXQ24" s="29"/>
      <c r="SXR24" s="29"/>
      <c r="SXS24" s="29"/>
      <c r="SXT24" s="29"/>
      <c r="SXU24" s="29"/>
      <c r="SXV24" s="29"/>
      <c r="SXW24" s="29"/>
      <c r="SXX24" s="29"/>
      <c r="SXY24" s="29"/>
      <c r="SXZ24" s="29"/>
      <c r="SYA24" s="29"/>
      <c r="SYB24" s="29"/>
      <c r="SYC24" s="29"/>
      <c r="SYD24" s="29"/>
      <c r="SYE24" s="29"/>
      <c r="SYF24" s="29"/>
      <c r="SYG24" s="29"/>
      <c r="SYH24" s="29"/>
      <c r="SYI24" s="29"/>
      <c r="SYJ24" s="29"/>
      <c r="SYK24" s="29"/>
      <c r="SYL24" s="29"/>
      <c r="SYM24" s="29"/>
      <c r="SYN24" s="29"/>
      <c r="SYO24" s="29"/>
      <c r="SYP24" s="29"/>
      <c r="SYQ24" s="29"/>
      <c r="SYR24" s="29"/>
      <c r="SYS24" s="29"/>
      <c r="SYT24" s="29"/>
      <c r="SYU24" s="29"/>
      <c r="SYV24" s="29"/>
      <c r="SYW24" s="29"/>
      <c r="SYX24" s="29"/>
      <c r="SYY24" s="29"/>
      <c r="SYZ24" s="29"/>
      <c r="SZA24" s="29"/>
      <c r="SZB24" s="29"/>
      <c r="SZC24" s="29"/>
      <c r="SZD24" s="29"/>
      <c r="SZE24" s="29"/>
      <c r="SZF24" s="29"/>
      <c r="SZG24" s="29"/>
      <c r="SZH24" s="29"/>
      <c r="SZI24" s="29"/>
      <c r="SZJ24" s="29"/>
      <c r="SZK24" s="29"/>
      <c r="SZL24" s="29"/>
      <c r="SZM24" s="29"/>
      <c r="SZN24" s="29"/>
      <c r="SZO24" s="29"/>
      <c r="SZP24" s="29"/>
      <c r="SZQ24" s="29"/>
      <c r="SZR24" s="29"/>
      <c r="SZS24" s="29"/>
      <c r="SZT24" s="29"/>
      <c r="SZU24" s="29"/>
      <c r="SZV24" s="29"/>
      <c r="SZW24" s="29"/>
      <c r="SZX24" s="29"/>
      <c r="SZY24" s="29"/>
      <c r="SZZ24" s="29"/>
      <c r="TAA24" s="29"/>
      <c r="TAB24" s="29"/>
      <c r="TAC24" s="29"/>
      <c r="TAD24" s="29"/>
      <c r="TAE24" s="29"/>
      <c r="TAF24" s="29"/>
      <c r="TAG24" s="29"/>
      <c r="TAH24" s="29"/>
      <c r="TAI24" s="29"/>
      <c r="TAJ24" s="29"/>
      <c r="TAK24" s="29"/>
      <c r="TAL24" s="29"/>
      <c r="TAM24" s="29"/>
      <c r="TAN24" s="29"/>
      <c r="TAO24" s="29"/>
      <c r="TAP24" s="29"/>
      <c r="TAQ24" s="29"/>
      <c r="TAR24" s="29"/>
      <c r="TAS24" s="29"/>
      <c r="TAT24" s="29"/>
      <c r="TAU24" s="29"/>
      <c r="TAV24" s="29"/>
      <c r="TAW24" s="29"/>
      <c r="TAX24" s="29"/>
      <c r="TAY24" s="29"/>
      <c r="TAZ24" s="29"/>
      <c r="TBA24" s="29"/>
      <c r="TBB24" s="29"/>
      <c r="TBC24" s="29"/>
      <c r="TBD24" s="29"/>
      <c r="TBE24" s="29"/>
      <c r="TBF24" s="29"/>
      <c r="TBG24" s="29"/>
      <c r="TBH24" s="29"/>
      <c r="TBI24" s="29"/>
      <c r="TBJ24" s="29"/>
      <c r="TBK24" s="29"/>
      <c r="TBL24" s="29"/>
      <c r="TBM24" s="29"/>
      <c r="TBN24" s="29"/>
      <c r="TBO24" s="29"/>
      <c r="TBP24" s="29"/>
      <c r="TBQ24" s="29"/>
      <c r="TBR24" s="29"/>
      <c r="TBS24" s="29"/>
      <c r="TBT24" s="29"/>
      <c r="TBU24" s="29"/>
      <c r="TBV24" s="29"/>
      <c r="TBW24" s="29"/>
      <c r="TBX24" s="29"/>
      <c r="TBY24" s="29"/>
      <c r="TBZ24" s="29"/>
      <c r="TCA24" s="29"/>
      <c r="TCB24" s="29"/>
      <c r="TCC24" s="29"/>
      <c r="TCD24" s="29"/>
      <c r="TCE24" s="29"/>
      <c r="TCF24" s="29"/>
      <c r="TCG24" s="29"/>
      <c r="TCH24" s="29"/>
      <c r="TCI24" s="29"/>
      <c r="TCJ24" s="29"/>
      <c r="TCK24" s="29"/>
      <c r="TCL24" s="29"/>
      <c r="TCM24" s="29"/>
      <c r="TCN24" s="29"/>
      <c r="TCO24" s="29"/>
      <c r="TCP24" s="29"/>
      <c r="TCQ24" s="29"/>
      <c r="TCR24" s="29"/>
      <c r="TCS24" s="29"/>
      <c r="TCT24" s="29"/>
      <c r="TCU24" s="29"/>
      <c r="TCV24" s="29"/>
      <c r="TCW24" s="29"/>
      <c r="TCX24" s="29"/>
      <c r="TCY24" s="29"/>
      <c r="TCZ24" s="29"/>
      <c r="TDA24" s="29"/>
      <c r="TDB24" s="29"/>
      <c r="TDC24" s="29"/>
      <c r="TDD24" s="29"/>
      <c r="TDE24" s="29"/>
      <c r="TDF24" s="29"/>
      <c r="TDG24" s="29"/>
      <c r="TDH24" s="29"/>
      <c r="TDI24" s="29"/>
      <c r="TDJ24" s="29"/>
      <c r="TDK24" s="29"/>
      <c r="TDL24" s="29"/>
      <c r="TDM24" s="29"/>
      <c r="TDN24" s="29"/>
      <c r="TDO24" s="29"/>
      <c r="TDP24" s="29"/>
      <c r="TDQ24" s="29"/>
      <c r="TDR24" s="29"/>
      <c r="TDS24" s="29"/>
      <c r="TDT24" s="29"/>
      <c r="TDU24" s="29"/>
      <c r="TDV24" s="29"/>
      <c r="TDW24" s="29"/>
      <c r="TDX24" s="29"/>
      <c r="TDY24" s="29"/>
      <c r="TDZ24" s="29"/>
      <c r="TEA24" s="29"/>
      <c r="TEB24" s="29"/>
      <c r="TEC24" s="29"/>
      <c r="TED24" s="29"/>
      <c r="TEE24" s="29"/>
      <c r="TEF24" s="29"/>
      <c r="TEG24" s="29"/>
      <c r="TEH24" s="29"/>
      <c r="TEI24" s="29"/>
      <c r="TEJ24" s="29"/>
      <c r="TEK24" s="29"/>
      <c r="TEL24" s="29"/>
      <c r="TEM24" s="29"/>
      <c r="TEN24" s="29"/>
      <c r="TEO24" s="29"/>
      <c r="TEP24" s="29"/>
      <c r="TEQ24" s="29"/>
      <c r="TER24" s="29"/>
      <c r="TES24" s="29"/>
      <c r="TET24" s="29"/>
      <c r="TEU24" s="29"/>
      <c r="TEV24" s="29"/>
      <c r="TEW24" s="29"/>
      <c r="TEX24" s="29"/>
      <c r="TEY24" s="29"/>
      <c r="TEZ24" s="29"/>
      <c r="TFA24" s="29"/>
      <c r="TFB24" s="29"/>
      <c r="TFC24" s="29"/>
      <c r="TFD24" s="29"/>
      <c r="TFE24" s="29"/>
      <c r="TFF24" s="29"/>
      <c r="TFG24" s="29"/>
      <c r="TFH24" s="29"/>
      <c r="TFI24" s="29"/>
      <c r="TFJ24" s="29"/>
      <c r="TFK24" s="29"/>
      <c r="TFL24" s="29"/>
      <c r="TFM24" s="29"/>
      <c r="TFN24" s="29"/>
      <c r="TFO24" s="29"/>
      <c r="TFP24" s="29"/>
      <c r="TFQ24" s="29"/>
      <c r="TFR24" s="29"/>
      <c r="TFS24" s="29"/>
      <c r="TFT24" s="29"/>
      <c r="TFU24" s="29"/>
      <c r="TFV24" s="29"/>
      <c r="TFW24" s="29"/>
      <c r="TFX24" s="29"/>
      <c r="TFY24" s="29"/>
      <c r="TFZ24" s="29"/>
      <c r="TGA24" s="29"/>
      <c r="TGB24" s="29"/>
      <c r="TGC24" s="29"/>
      <c r="TGD24" s="29"/>
      <c r="TGE24" s="29"/>
      <c r="TGF24" s="29"/>
      <c r="TGG24" s="29"/>
      <c r="TGH24" s="29"/>
      <c r="TGI24" s="29"/>
      <c r="TGJ24" s="29"/>
      <c r="TGK24" s="29"/>
      <c r="TGL24" s="29"/>
      <c r="TGM24" s="29"/>
      <c r="TGN24" s="29"/>
      <c r="TGO24" s="29"/>
      <c r="TGP24" s="29"/>
      <c r="TGQ24" s="29"/>
      <c r="TGR24" s="29"/>
      <c r="TGS24" s="29"/>
      <c r="TGT24" s="29"/>
      <c r="TGU24" s="29"/>
      <c r="TGV24" s="29"/>
      <c r="TGW24" s="29"/>
      <c r="TGX24" s="29"/>
      <c r="TGY24" s="29"/>
      <c r="TGZ24" s="29"/>
      <c r="THA24" s="29"/>
      <c r="THB24" s="29"/>
      <c r="THC24" s="29"/>
      <c r="THD24" s="29"/>
      <c r="THE24" s="29"/>
      <c r="THF24" s="29"/>
      <c r="THG24" s="29"/>
      <c r="THH24" s="29"/>
      <c r="THI24" s="29"/>
      <c r="THJ24" s="29"/>
      <c r="THK24" s="29"/>
      <c r="THL24" s="29"/>
      <c r="THM24" s="29"/>
      <c r="THN24" s="29"/>
      <c r="THO24" s="29"/>
      <c r="THP24" s="29"/>
      <c r="THQ24" s="29"/>
      <c r="THR24" s="29"/>
      <c r="THS24" s="29"/>
      <c r="THT24" s="29"/>
      <c r="THU24" s="29"/>
      <c r="THV24" s="29"/>
      <c r="THW24" s="29"/>
      <c r="THX24" s="29"/>
      <c r="THY24" s="29"/>
      <c r="THZ24" s="29"/>
      <c r="TIA24" s="29"/>
      <c r="TIB24" s="29"/>
      <c r="TIC24" s="29"/>
      <c r="TID24" s="29"/>
      <c r="TIE24" s="29"/>
      <c r="TIF24" s="29"/>
      <c r="TIG24" s="29"/>
      <c r="TIH24" s="29"/>
      <c r="TII24" s="29"/>
      <c r="TIJ24" s="29"/>
      <c r="TIK24" s="29"/>
      <c r="TIL24" s="29"/>
      <c r="TIM24" s="29"/>
      <c r="TIN24" s="29"/>
      <c r="TIO24" s="29"/>
      <c r="TIP24" s="29"/>
      <c r="TIQ24" s="29"/>
      <c r="TIR24" s="29"/>
      <c r="TIS24" s="29"/>
      <c r="TIT24" s="29"/>
      <c r="TIU24" s="29"/>
      <c r="TIV24" s="29"/>
      <c r="TIW24" s="29"/>
      <c r="TIX24" s="29"/>
      <c r="TIY24" s="29"/>
      <c r="TIZ24" s="29"/>
      <c r="TJA24" s="29"/>
      <c r="TJB24" s="29"/>
      <c r="TJC24" s="29"/>
      <c r="TJD24" s="29"/>
      <c r="TJE24" s="29"/>
      <c r="TJF24" s="29"/>
      <c r="TJG24" s="29"/>
      <c r="TJH24" s="29"/>
      <c r="TJI24" s="29"/>
      <c r="TJJ24" s="29"/>
      <c r="TJK24" s="29"/>
      <c r="TJL24" s="29"/>
      <c r="TJM24" s="29"/>
      <c r="TJN24" s="29"/>
      <c r="TJO24" s="29"/>
      <c r="TJP24" s="29"/>
      <c r="TJQ24" s="29"/>
      <c r="TJR24" s="29"/>
      <c r="TJS24" s="29"/>
      <c r="TJT24" s="29"/>
      <c r="TJU24" s="29"/>
      <c r="TJV24" s="29"/>
      <c r="TJW24" s="29"/>
      <c r="TJX24" s="29"/>
      <c r="TJY24" s="29"/>
      <c r="TJZ24" s="29"/>
      <c r="TKA24" s="29"/>
      <c r="TKB24" s="29"/>
      <c r="TKC24" s="29"/>
      <c r="TKD24" s="29"/>
      <c r="TKE24" s="29"/>
      <c r="TKF24" s="29"/>
      <c r="TKG24" s="29"/>
      <c r="TKH24" s="29"/>
      <c r="TKI24" s="29"/>
      <c r="TKJ24" s="29"/>
      <c r="TKK24" s="29"/>
      <c r="TKL24" s="29"/>
      <c r="TKM24" s="29"/>
      <c r="TKN24" s="29"/>
      <c r="TKO24" s="29"/>
      <c r="TKP24" s="29"/>
      <c r="TKQ24" s="29"/>
      <c r="TKR24" s="29"/>
      <c r="TKS24" s="29"/>
      <c r="TKT24" s="29"/>
      <c r="TKU24" s="29"/>
      <c r="TKV24" s="29"/>
      <c r="TKW24" s="29"/>
      <c r="TKX24" s="29"/>
      <c r="TKY24" s="29"/>
      <c r="TKZ24" s="29"/>
      <c r="TLA24" s="29"/>
      <c r="TLB24" s="29"/>
      <c r="TLC24" s="29"/>
      <c r="TLD24" s="29"/>
      <c r="TLE24" s="29"/>
      <c r="TLF24" s="29"/>
      <c r="TLG24" s="29"/>
      <c r="TLH24" s="29"/>
      <c r="TLI24" s="29"/>
      <c r="TLJ24" s="29"/>
      <c r="TLK24" s="29"/>
      <c r="TLL24" s="29"/>
      <c r="TLM24" s="29"/>
      <c r="TLN24" s="29"/>
      <c r="TLO24" s="29"/>
      <c r="TLP24" s="29"/>
      <c r="TLQ24" s="29"/>
      <c r="TLR24" s="29"/>
      <c r="TLS24" s="29"/>
      <c r="TLT24" s="29"/>
      <c r="TLU24" s="29"/>
      <c r="TLV24" s="29"/>
      <c r="TLW24" s="29"/>
      <c r="TLX24" s="29"/>
      <c r="TLY24" s="29"/>
      <c r="TLZ24" s="29"/>
      <c r="TMA24" s="29"/>
      <c r="TMB24" s="29"/>
      <c r="TMC24" s="29"/>
      <c r="TMD24" s="29"/>
      <c r="TME24" s="29"/>
      <c r="TMF24" s="29"/>
      <c r="TMG24" s="29"/>
      <c r="TMH24" s="29"/>
      <c r="TMI24" s="29"/>
      <c r="TMJ24" s="29"/>
      <c r="TMK24" s="29"/>
      <c r="TML24" s="29"/>
      <c r="TMM24" s="29"/>
      <c r="TMN24" s="29"/>
      <c r="TMO24" s="29"/>
      <c r="TMP24" s="29"/>
      <c r="TMQ24" s="29"/>
      <c r="TMR24" s="29"/>
      <c r="TMS24" s="29"/>
      <c r="TMT24" s="29"/>
      <c r="TMU24" s="29"/>
      <c r="TMV24" s="29"/>
      <c r="TMW24" s="29"/>
      <c r="TMX24" s="29"/>
      <c r="TMY24" s="29"/>
      <c r="TMZ24" s="29"/>
      <c r="TNA24" s="29"/>
      <c r="TNB24" s="29"/>
      <c r="TNC24" s="29"/>
      <c r="TND24" s="29"/>
      <c r="TNE24" s="29"/>
      <c r="TNF24" s="29"/>
      <c r="TNG24" s="29"/>
      <c r="TNH24" s="29"/>
      <c r="TNI24" s="29"/>
      <c r="TNJ24" s="29"/>
      <c r="TNK24" s="29"/>
      <c r="TNL24" s="29"/>
      <c r="TNM24" s="29"/>
      <c r="TNN24" s="29"/>
      <c r="TNO24" s="29"/>
      <c r="TNP24" s="29"/>
      <c r="TNQ24" s="29"/>
      <c r="TNR24" s="29"/>
      <c r="TNS24" s="29"/>
      <c r="TNT24" s="29"/>
      <c r="TNU24" s="29"/>
      <c r="TNV24" s="29"/>
      <c r="TNW24" s="29"/>
      <c r="TNX24" s="29"/>
      <c r="TNY24" s="29"/>
      <c r="TNZ24" s="29"/>
      <c r="TOA24" s="29"/>
      <c r="TOB24" s="29"/>
      <c r="TOC24" s="29"/>
      <c r="TOD24" s="29"/>
      <c r="TOE24" s="29"/>
      <c r="TOF24" s="29"/>
      <c r="TOG24" s="29"/>
      <c r="TOH24" s="29"/>
      <c r="TOI24" s="29"/>
      <c r="TOJ24" s="29"/>
      <c r="TOK24" s="29"/>
      <c r="TOL24" s="29"/>
      <c r="TOM24" s="29"/>
      <c r="TON24" s="29"/>
      <c r="TOO24" s="29"/>
      <c r="TOP24" s="29"/>
      <c r="TOQ24" s="29"/>
      <c r="TOR24" s="29"/>
      <c r="TOS24" s="29"/>
      <c r="TOT24" s="29"/>
      <c r="TOU24" s="29"/>
      <c r="TOV24" s="29"/>
      <c r="TOW24" s="29"/>
      <c r="TOX24" s="29"/>
      <c r="TOY24" s="29"/>
      <c r="TOZ24" s="29"/>
      <c r="TPA24" s="29"/>
      <c r="TPB24" s="29"/>
      <c r="TPC24" s="29"/>
      <c r="TPD24" s="29"/>
      <c r="TPE24" s="29"/>
      <c r="TPF24" s="29"/>
      <c r="TPG24" s="29"/>
      <c r="TPH24" s="29"/>
      <c r="TPI24" s="29"/>
      <c r="TPJ24" s="29"/>
      <c r="TPK24" s="29"/>
      <c r="TPL24" s="29"/>
      <c r="TPM24" s="29"/>
      <c r="TPN24" s="29"/>
      <c r="TPO24" s="29"/>
      <c r="TPP24" s="29"/>
      <c r="TPQ24" s="29"/>
      <c r="TPR24" s="29"/>
      <c r="TPS24" s="29"/>
      <c r="TPT24" s="29"/>
      <c r="TPU24" s="29"/>
      <c r="TPV24" s="29"/>
      <c r="TPW24" s="29"/>
      <c r="TPX24" s="29"/>
      <c r="TPY24" s="29"/>
      <c r="TPZ24" s="29"/>
      <c r="TQA24" s="29"/>
      <c r="TQB24" s="29"/>
      <c r="TQC24" s="29"/>
      <c r="TQD24" s="29"/>
      <c r="TQE24" s="29"/>
      <c r="TQF24" s="29"/>
      <c r="TQG24" s="29"/>
      <c r="TQH24" s="29"/>
      <c r="TQI24" s="29"/>
      <c r="TQJ24" s="29"/>
      <c r="TQK24" s="29"/>
      <c r="TQL24" s="29"/>
      <c r="TQM24" s="29"/>
      <c r="TQN24" s="29"/>
      <c r="TQO24" s="29"/>
      <c r="TQP24" s="29"/>
      <c r="TQQ24" s="29"/>
      <c r="TQR24" s="29"/>
      <c r="TQS24" s="29"/>
      <c r="TQT24" s="29"/>
      <c r="TQU24" s="29"/>
      <c r="TQV24" s="29"/>
      <c r="TQW24" s="29"/>
      <c r="TQX24" s="29"/>
      <c r="TQY24" s="29"/>
      <c r="TQZ24" s="29"/>
      <c r="TRA24" s="29"/>
      <c r="TRB24" s="29"/>
      <c r="TRC24" s="29"/>
      <c r="TRD24" s="29"/>
      <c r="TRE24" s="29"/>
      <c r="TRF24" s="29"/>
      <c r="TRG24" s="29"/>
      <c r="TRH24" s="29"/>
      <c r="TRI24" s="29"/>
      <c r="TRJ24" s="29"/>
      <c r="TRK24" s="29"/>
      <c r="TRL24" s="29"/>
      <c r="TRM24" s="29"/>
      <c r="TRN24" s="29"/>
      <c r="TRO24" s="29"/>
      <c r="TRP24" s="29"/>
      <c r="TRQ24" s="29"/>
      <c r="TRR24" s="29"/>
      <c r="TRS24" s="29"/>
      <c r="TRT24" s="29"/>
      <c r="TRU24" s="29"/>
      <c r="TRV24" s="29"/>
      <c r="TRW24" s="29"/>
      <c r="TRX24" s="29"/>
      <c r="TRY24" s="29"/>
      <c r="TRZ24" s="29"/>
      <c r="TSA24" s="29"/>
      <c r="TSB24" s="29"/>
      <c r="TSC24" s="29"/>
      <c r="TSD24" s="29"/>
      <c r="TSE24" s="29"/>
      <c r="TSF24" s="29"/>
      <c r="TSG24" s="29"/>
      <c r="TSH24" s="29"/>
      <c r="TSI24" s="29"/>
      <c r="TSJ24" s="29"/>
      <c r="TSK24" s="29"/>
      <c r="TSL24" s="29"/>
      <c r="TSM24" s="29"/>
      <c r="TSN24" s="29"/>
      <c r="TSO24" s="29"/>
      <c r="TSP24" s="29"/>
      <c r="TSQ24" s="29"/>
      <c r="TSR24" s="29"/>
      <c r="TSS24" s="29"/>
      <c r="TST24" s="29"/>
      <c r="TSU24" s="29"/>
      <c r="TSV24" s="29"/>
      <c r="TSW24" s="29"/>
      <c r="TSX24" s="29"/>
      <c r="TSY24" s="29"/>
      <c r="TSZ24" s="29"/>
      <c r="TTA24" s="29"/>
      <c r="TTB24" s="29"/>
      <c r="TTC24" s="29"/>
      <c r="TTD24" s="29"/>
      <c r="TTE24" s="29"/>
      <c r="TTF24" s="29"/>
      <c r="TTG24" s="29"/>
      <c r="TTH24" s="29"/>
      <c r="TTI24" s="29"/>
      <c r="TTJ24" s="29"/>
      <c r="TTK24" s="29"/>
      <c r="TTL24" s="29"/>
      <c r="TTM24" s="29"/>
      <c r="TTN24" s="29"/>
      <c r="TTO24" s="29"/>
      <c r="TTP24" s="29"/>
      <c r="TTQ24" s="29"/>
      <c r="TTR24" s="29"/>
      <c r="TTS24" s="29"/>
      <c r="TTT24" s="29"/>
      <c r="TTU24" s="29"/>
      <c r="TTV24" s="29"/>
      <c r="TTW24" s="29"/>
      <c r="TTX24" s="29"/>
      <c r="TTY24" s="29"/>
      <c r="TTZ24" s="29"/>
      <c r="TUA24" s="29"/>
      <c r="TUB24" s="29"/>
      <c r="TUC24" s="29"/>
      <c r="TUD24" s="29"/>
      <c r="TUE24" s="29"/>
      <c r="TUF24" s="29"/>
      <c r="TUG24" s="29"/>
      <c r="TUH24" s="29"/>
      <c r="TUI24" s="29"/>
      <c r="TUJ24" s="29"/>
      <c r="TUK24" s="29"/>
      <c r="TUL24" s="29"/>
      <c r="TUM24" s="29"/>
      <c r="TUN24" s="29"/>
      <c r="TUO24" s="29"/>
      <c r="TUP24" s="29"/>
      <c r="TUQ24" s="29"/>
      <c r="TUR24" s="29"/>
      <c r="TUS24" s="29"/>
      <c r="TUT24" s="29"/>
      <c r="TUU24" s="29"/>
      <c r="TUV24" s="29"/>
      <c r="TUW24" s="29"/>
      <c r="TUX24" s="29"/>
      <c r="TUY24" s="29"/>
      <c r="TUZ24" s="29"/>
      <c r="TVA24" s="29"/>
      <c r="TVB24" s="29"/>
      <c r="TVC24" s="29"/>
      <c r="TVD24" s="29"/>
      <c r="TVE24" s="29"/>
      <c r="TVF24" s="29"/>
      <c r="TVG24" s="29"/>
      <c r="TVH24" s="29"/>
      <c r="TVI24" s="29"/>
      <c r="TVJ24" s="29"/>
      <c r="TVK24" s="29"/>
      <c r="TVL24" s="29"/>
      <c r="TVM24" s="29"/>
      <c r="TVN24" s="29"/>
      <c r="TVO24" s="29"/>
      <c r="TVP24" s="29"/>
      <c r="TVQ24" s="29"/>
      <c r="TVR24" s="29"/>
      <c r="TVS24" s="29"/>
      <c r="TVT24" s="29"/>
      <c r="TVU24" s="29"/>
      <c r="TVV24" s="29"/>
      <c r="TVW24" s="29"/>
      <c r="TVX24" s="29"/>
      <c r="TVY24" s="29"/>
      <c r="TVZ24" s="29"/>
      <c r="TWA24" s="29"/>
      <c r="TWB24" s="29"/>
      <c r="TWC24" s="29"/>
      <c r="TWD24" s="29"/>
      <c r="TWE24" s="29"/>
      <c r="TWF24" s="29"/>
      <c r="TWG24" s="29"/>
      <c r="TWH24" s="29"/>
      <c r="TWI24" s="29"/>
      <c r="TWJ24" s="29"/>
      <c r="TWK24" s="29"/>
      <c r="TWL24" s="29"/>
      <c r="TWM24" s="29"/>
      <c r="TWN24" s="29"/>
      <c r="TWO24" s="29"/>
      <c r="TWP24" s="29"/>
      <c r="TWQ24" s="29"/>
      <c r="TWR24" s="29"/>
      <c r="TWS24" s="29"/>
      <c r="TWT24" s="29"/>
      <c r="TWU24" s="29"/>
      <c r="TWV24" s="29"/>
      <c r="TWW24" s="29"/>
      <c r="TWX24" s="29"/>
      <c r="TWY24" s="29"/>
      <c r="TWZ24" s="29"/>
      <c r="TXA24" s="29"/>
      <c r="TXB24" s="29"/>
      <c r="TXC24" s="29"/>
      <c r="TXD24" s="29"/>
      <c r="TXE24" s="29"/>
      <c r="TXF24" s="29"/>
      <c r="TXG24" s="29"/>
      <c r="TXH24" s="29"/>
      <c r="TXI24" s="29"/>
      <c r="TXJ24" s="29"/>
      <c r="TXK24" s="29"/>
      <c r="TXL24" s="29"/>
      <c r="TXM24" s="29"/>
      <c r="TXN24" s="29"/>
      <c r="TXO24" s="29"/>
      <c r="TXP24" s="29"/>
      <c r="TXQ24" s="29"/>
      <c r="TXR24" s="29"/>
      <c r="TXS24" s="29"/>
      <c r="TXT24" s="29"/>
      <c r="TXU24" s="29"/>
      <c r="TXV24" s="29"/>
      <c r="TXW24" s="29"/>
      <c r="TXX24" s="29"/>
      <c r="TXY24" s="29"/>
      <c r="TXZ24" s="29"/>
      <c r="TYA24" s="29"/>
      <c r="TYB24" s="29"/>
      <c r="TYC24" s="29"/>
      <c r="TYD24" s="29"/>
      <c r="TYE24" s="29"/>
      <c r="TYF24" s="29"/>
      <c r="TYG24" s="29"/>
      <c r="TYH24" s="29"/>
      <c r="TYI24" s="29"/>
      <c r="TYJ24" s="29"/>
      <c r="TYK24" s="29"/>
      <c r="TYL24" s="29"/>
      <c r="TYM24" s="29"/>
      <c r="TYN24" s="29"/>
      <c r="TYO24" s="29"/>
      <c r="TYP24" s="29"/>
      <c r="TYQ24" s="29"/>
      <c r="TYR24" s="29"/>
      <c r="TYS24" s="29"/>
      <c r="TYT24" s="29"/>
      <c r="TYU24" s="29"/>
      <c r="TYV24" s="29"/>
      <c r="TYW24" s="29"/>
      <c r="TYX24" s="29"/>
      <c r="TYY24" s="29"/>
      <c r="TYZ24" s="29"/>
      <c r="TZA24" s="29"/>
      <c r="TZB24" s="29"/>
      <c r="TZC24" s="29"/>
      <c r="TZD24" s="29"/>
      <c r="TZE24" s="29"/>
      <c r="TZF24" s="29"/>
      <c r="TZG24" s="29"/>
      <c r="TZH24" s="29"/>
      <c r="TZI24" s="29"/>
      <c r="TZJ24" s="29"/>
      <c r="TZK24" s="29"/>
      <c r="TZL24" s="29"/>
      <c r="TZM24" s="29"/>
      <c r="TZN24" s="29"/>
      <c r="TZO24" s="29"/>
      <c r="TZP24" s="29"/>
      <c r="TZQ24" s="29"/>
      <c r="TZR24" s="29"/>
      <c r="TZS24" s="29"/>
      <c r="TZT24" s="29"/>
      <c r="TZU24" s="29"/>
      <c r="TZV24" s="29"/>
      <c r="TZW24" s="29"/>
      <c r="TZX24" s="29"/>
      <c r="TZY24" s="29"/>
      <c r="TZZ24" s="29"/>
      <c r="UAA24" s="29"/>
      <c r="UAB24" s="29"/>
      <c r="UAC24" s="29"/>
      <c r="UAD24" s="29"/>
      <c r="UAE24" s="29"/>
      <c r="UAF24" s="29"/>
      <c r="UAG24" s="29"/>
      <c r="UAH24" s="29"/>
      <c r="UAI24" s="29"/>
      <c r="UAJ24" s="29"/>
      <c r="UAK24" s="29"/>
      <c r="UAL24" s="29"/>
      <c r="UAM24" s="29"/>
      <c r="UAN24" s="29"/>
      <c r="UAO24" s="29"/>
      <c r="UAP24" s="29"/>
      <c r="UAQ24" s="29"/>
      <c r="UAR24" s="29"/>
      <c r="UAS24" s="29"/>
      <c r="UAT24" s="29"/>
      <c r="UAU24" s="29"/>
      <c r="UAV24" s="29"/>
      <c r="UAW24" s="29"/>
      <c r="UAX24" s="29"/>
      <c r="UAY24" s="29"/>
      <c r="UAZ24" s="29"/>
      <c r="UBA24" s="29"/>
      <c r="UBB24" s="29"/>
      <c r="UBC24" s="29"/>
      <c r="UBD24" s="29"/>
      <c r="UBE24" s="29"/>
      <c r="UBF24" s="29"/>
      <c r="UBG24" s="29"/>
      <c r="UBH24" s="29"/>
      <c r="UBI24" s="29"/>
      <c r="UBJ24" s="29"/>
      <c r="UBK24" s="29"/>
      <c r="UBL24" s="29"/>
      <c r="UBM24" s="29"/>
      <c r="UBN24" s="29"/>
      <c r="UBO24" s="29"/>
      <c r="UBP24" s="29"/>
      <c r="UBQ24" s="29"/>
      <c r="UBR24" s="29"/>
      <c r="UBS24" s="29"/>
      <c r="UBT24" s="29"/>
      <c r="UBU24" s="29"/>
      <c r="UBV24" s="29"/>
      <c r="UBW24" s="29"/>
      <c r="UBX24" s="29"/>
      <c r="UBY24" s="29"/>
      <c r="UBZ24" s="29"/>
      <c r="UCA24" s="29"/>
      <c r="UCB24" s="29"/>
      <c r="UCC24" s="29"/>
      <c r="UCD24" s="29"/>
      <c r="UCE24" s="29"/>
      <c r="UCF24" s="29"/>
      <c r="UCG24" s="29"/>
      <c r="UCH24" s="29"/>
      <c r="UCI24" s="29"/>
      <c r="UCJ24" s="29"/>
      <c r="UCK24" s="29"/>
      <c r="UCL24" s="29"/>
      <c r="UCM24" s="29"/>
      <c r="UCN24" s="29"/>
      <c r="UCO24" s="29"/>
      <c r="UCP24" s="29"/>
      <c r="UCQ24" s="29"/>
      <c r="UCR24" s="29"/>
      <c r="UCS24" s="29"/>
      <c r="UCT24" s="29"/>
      <c r="UCU24" s="29"/>
      <c r="UCV24" s="29"/>
      <c r="UCW24" s="29"/>
      <c r="UCX24" s="29"/>
      <c r="UCY24" s="29"/>
      <c r="UCZ24" s="29"/>
      <c r="UDA24" s="29"/>
      <c r="UDB24" s="29"/>
      <c r="UDC24" s="29"/>
      <c r="UDD24" s="29"/>
      <c r="UDE24" s="29"/>
      <c r="UDF24" s="29"/>
      <c r="UDG24" s="29"/>
      <c r="UDH24" s="29"/>
      <c r="UDI24" s="29"/>
      <c r="UDJ24" s="29"/>
      <c r="UDK24" s="29"/>
      <c r="UDL24" s="29"/>
      <c r="UDM24" s="29"/>
      <c r="UDN24" s="29"/>
      <c r="UDO24" s="29"/>
      <c r="UDP24" s="29"/>
      <c r="UDQ24" s="29"/>
      <c r="UDR24" s="29"/>
      <c r="UDS24" s="29"/>
      <c r="UDT24" s="29"/>
      <c r="UDU24" s="29"/>
      <c r="UDV24" s="29"/>
      <c r="UDW24" s="29"/>
      <c r="UDX24" s="29"/>
      <c r="UDY24" s="29"/>
      <c r="UDZ24" s="29"/>
      <c r="UEA24" s="29"/>
      <c r="UEB24" s="29"/>
      <c r="UEC24" s="29"/>
      <c r="UED24" s="29"/>
      <c r="UEE24" s="29"/>
      <c r="UEF24" s="29"/>
      <c r="UEG24" s="29"/>
      <c r="UEH24" s="29"/>
      <c r="UEI24" s="29"/>
      <c r="UEJ24" s="29"/>
      <c r="UEK24" s="29"/>
      <c r="UEL24" s="29"/>
      <c r="UEM24" s="29"/>
      <c r="UEN24" s="29"/>
      <c r="UEO24" s="29"/>
      <c r="UEP24" s="29"/>
      <c r="UEQ24" s="29"/>
      <c r="UER24" s="29"/>
      <c r="UES24" s="29"/>
      <c r="UET24" s="29"/>
      <c r="UEU24" s="29"/>
      <c r="UEV24" s="29"/>
      <c r="UEW24" s="29"/>
      <c r="UEX24" s="29"/>
      <c r="UEY24" s="29"/>
      <c r="UEZ24" s="29"/>
      <c r="UFA24" s="29"/>
      <c r="UFB24" s="29"/>
      <c r="UFC24" s="29"/>
      <c r="UFD24" s="29"/>
      <c r="UFE24" s="29"/>
      <c r="UFF24" s="29"/>
      <c r="UFG24" s="29"/>
      <c r="UFH24" s="29"/>
      <c r="UFI24" s="29"/>
      <c r="UFJ24" s="29"/>
      <c r="UFK24" s="29"/>
      <c r="UFL24" s="29"/>
      <c r="UFM24" s="29"/>
      <c r="UFN24" s="29"/>
      <c r="UFO24" s="29"/>
      <c r="UFP24" s="29"/>
      <c r="UFQ24" s="29"/>
      <c r="UFR24" s="29"/>
      <c r="UFS24" s="29"/>
      <c r="UFT24" s="29"/>
      <c r="UFU24" s="29"/>
      <c r="UFV24" s="29"/>
      <c r="UFW24" s="29"/>
      <c r="UFX24" s="29"/>
      <c r="UFY24" s="29"/>
      <c r="UFZ24" s="29"/>
      <c r="UGA24" s="29"/>
      <c r="UGB24" s="29"/>
      <c r="UGC24" s="29"/>
      <c r="UGD24" s="29"/>
      <c r="UGE24" s="29"/>
      <c r="UGF24" s="29"/>
      <c r="UGG24" s="29"/>
      <c r="UGH24" s="29"/>
      <c r="UGI24" s="29"/>
      <c r="UGJ24" s="29"/>
      <c r="UGK24" s="29"/>
      <c r="UGL24" s="29"/>
      <c r="UGM24" s="29"/>
      <c r="UGN24" s="29"/>
      <c r="UGO24" s="29"/>
      <c r="UGP24" s="29"/>
      <c r="UGQ24" s="29"/>
      <c r="UGR24" s="29"/>
      <c r="UGS24" s="29"/>
      <c r="UGT24" s="29"/>
      <c r="UGU24" s="29"/>
      <c r="UGV24" s="29"/>
      <c r="UGW24" s="29"/>
      <c r="UGX24" s="29"/>
      <c r="UGY24" s="29"/>
      <c r="UGZ24" s="29"/>
      <c r="UHA24" s="29"/>
      <c r="UHB24" s="29"/>
      <c r="UHC24" s="29"/>
      <c r="UHD24" s="29"/>
      <c r="UHE24" s="29"/>
      <c r="UHF24" s="29"/>
      <c r="UHG24" s="29"/>
      <c r="UHH24" s="29"/>
      <c r="UHI24" s="29"/>
      <c r="UHJ24" s="29"/>
      <c r="UHK24" s="29"/>
      <c r="UHL24" s="29"/>
      <c r="UHM24" s="29"/>
      <c r="UHN24" s="29"/>
      <c r="UHO24" s="29"/>
      <c r="UHP24" s="29"/>
      <c r="UHQ24" s="29"/>
      <c r="UHR24" s="29"/>
      <c r="UHS24" s="29"/>
      <c r="UHT24" s="29"/>
      <c r="UHU24" s="29"/>
      <c r="UHV24" s="29"/>
      <c r="UHW24" s="29"/>
      <c r="UHX24" s="29"/>
      <c r="UHY24" s="29"/>
      <c r="UHZ24" s="29"/>
      <c r="UIA24" s="29"/>
      <c r="UIB24" s="29"/>
      <c r="UIC24" s="29"/>
      <c r="UID24" s="29"/>
      <c r="UIE24" s="29"/>
      <c r="UIF24" s="29"/>
      <c r="UIG24" s="29"/>
      <c r="UIH24" s="29"/>
      <c r="UII24" s="29"/>
      <c r="UIJ24" s="29"/>
      <c r="UIK24" s="29"/>
      <c r="UIL24" s="29"/>
      <c r="UIM24" s="29"/>
      <c r="UIN24" s="29"/>
      <c r="UIO24" s="29"/>
      <c r="UIP24" s="29"/>
      <c r="UIQ24" s="29"/>
      <c r="UIR24" s="29"/>
      <c r="UIS24" s="29"/>
      <c r="UIT24" s="29"/>
      <c r="UIU24" s="29"/>
      <c r="UIV24" s="29"/>
      <c r="UIW24" s="29"/>
      <c r="UIX24" s="29"/>
      <c r="UIY24" s="29"/>
      <c r="UIZ24" s="29"/>
      <c r="UJA24" s="29"/>
      <c r="UJB24" s="29"/>
      <c r="UJC24" s="29"/>
      <c r="UJD24" s="29"/>
      <c r="UJE24" s="29"/>
      <c r="UJF24" s="29"/>
      <c r="UJG24" s="29"/>
      <c r="UJH24" s="29"/>
      <c r="UJI24" s="29"/>
      <c r="UJJ24" s="29"/>
      <c r="UJK24" s="29"/>
      <c r="UJL24" s="29"/>
      <c r="UJM24" s="29"/>
      <c r="UJN24" s="29"/>
      <c r="UJO24" s="29"/>
      <c r="UJP24" s="29"/>
      <c r="UJQ24" s="29"/>
      <c r="UJR24" s="29"/>
      <c r="UJS24" s="29"/>
      <c r="UJT24" s="29"/>
      <c r="UJU24" s="29"/>
      <c r="UJV24" s="29"/>
      <c r="UJW24" s="29"/>
      <c r="UJX24" s="29"/>
      <c r="UJY24" s="29"/>
      <c r="UJZ24" s="29"/>
      <c r="UKA24" s="29"/>
      <c r="UKB24" s="29"/>
      <c r="UKC24" s="29"/>
      <c r="UKD24" s="29"/>
      <c r="UKE24" s="29"/>
      <c r="UKF24" s="29"/>
      <c r="UKG24" s="29"/>
      <c r="UKH24" s="29"/>
      <c r="UKI24" s="29"/>
      <c r="UKJ24" s="29"/>
      <c r="UKK24" s="29"/>
      <c r="UKL24" s="29"/>
      <c r="UKM24" s="29"/>
      <c r="UKN24" s="29"/>
      <c r="UKO24" s="29"/>
      <c r="UKP24" s="29"/>
      <c r="UKQ24" s="29"/>
      <c r="UKR24" s="29"/>
      <c r="UKS24" s="29"/>
      <c r="UKT24" s="29"/>
      <c r="UKU24" s="29"/>
      <c r="UKV24" s="29"/>
      <c r="UKW24" s="29"/>
      <c r="UKX24" s="29"/>
      <c r="UKY24" s="29"/>
      <c r="UKZ24" s="29"/>
      <c r="ULA24" s="29"/>
      <c r="ULB24" s="29"/>
      <c r="ULC24" s="29"/>
      <c r="ULD24" s="29"/>
      <c r="ULE24" s="29"/>
      <c r="ULF24" s="29"/>
      <c r="ULG24" s="29"/>
      <c r="ULH24" s="29"/>
      <c r="ULI24" s="29"/>
      <c r="ULJ24" s="29"/>
      <c r="ULK24" s="29"/>
      <c r="ULL24" s="29"/>
      <c r="ULM24" s="29"/>
      <c r="ULN24" s="29"/>
      <c r="ULO24" s="29"/>
      <c r="ULP24" s="29"/>
      <c r="ULQ24" s="29"/>
      <c r="ULR24" s="29"/>
      <c r="ULS24" s="29"/>
      <c r="ULT24" s="29"/>
      <c r="ULU24" s="29"/>
      <c r="ULV24" s="29"/>
      <c r="ULW24" s="29"/>
      <c r="ULX24" s="29"/>
      <c r="ULY24" s="29"/>
      <c r="ULZ24" s="29"/>
      <c r="UMA24" s="29"/>
      <c r="UMB24" s="29"/>
      <c r="UMC24" s="29"/>
      <c r="UMD24" s="29"/>
      <c r="UME24" s="29"/>
      <c r="UMF24" s="29"/>
      <c r="UMG24" s="29"/>
      <c r="UMH24" s="29"/>
      <c r="UMI24" s="29"/>
      <c r="UMJ24" s="29"/>
      <c r="UMK24" s="29"/>
      <c r="UML24" s="29"/>
      <c r="UMM24" s="29"/>
      <c r="UMN24" s="29"/>
      <c r="UMO24" s="29"/>
      <c r="UMP24" s="29"/>
      <c r="UMQ24" s="29"/>
      <c r="UMR24" s="29"/>
      <c r="UMS24" s="29"/>
      <c r="UMT24" s="29"/>
      <c r="UMU24" s="29"/>
      <c r="UMV24" s="29"/>
      <c r="UMW24" s="29"/>
      <c r="UMX24" s="29"/>
      <c r="UMY24" s="29"/>
      <c r="UMZ24" s="29"/>
      <c r="UNA24" s="29"/>
      <c r="UNB24" s="29"/>
      <c r="UNC24" s="29"/>
      <c r="UND24" s="29"/>
      <c r="UNE24" s="29"/>
      <c r="UNF24" s="29"/>
      <c r="UNG24" s="29"/>
      <c r="UNH24" s="29"/>
      <c r="UNI24" s="29"/>
      <c r="UNJ24" s="29"/>
      <c r="UNK24" s="29"/>
      <c r="UNL24" s="29"/>
      <c r="UNM24" s="29"/>
      <c r="UNN24" s="29"/>
      <c r="UNO24" s="29"/>
      <c r="UNP24" s="29"/>
      <c r="UNQ24" s="29"/>
      <c r="UNR24" s="29"/>
      <c r="UNS24" s="29"/>
      <c r="UNT24" s="29"/>
      <c r="UNU24" s="29"/>
      <c r="UNV24" s="29"/>
      <c r="UNW24" s="29"/>
      <c r="UNX24" s="29"/>
      <c r="UNY24" s="29"/>
      <c r="UNZ24" s="29"/>
      <c r="UOA24" s="29"/>
      <c r="UOB24" s="29"/>
      <c r="UOC24" s="29"/>
      <c r="UOD24" s="29"/>
      <c r="UOE24" s="29"/>
      <c r="UOF24" s="29"/>
      <c r="UOG24" s="29"/>
      <c r="UOH24" s="29"/>
      <c r="UOI24" s="29"/>
      <c r="UOJ24" s="29"/>
      <c r="UOK24" s="29"/>
      <c r="UOL24" s="29"/>
      <c r="UOM24" s="29"/>
      <c r="UON24" s="29"/>
      <c r="UOO24" s="29"/>
      <c r="UOP24" s="29"/>
      <c r="UOQ24" s="29"/>
      <c r="UOR24" s="29"/>
      <c r="UOS24" s="29"/>
      <c r="UOT24" s="29"/>
      <c r="UOU24" s="29"/>
      <c r="UOV24" s="29"/>
      <c r="UOW24" s="29"/>
      <c r="UOX24" s="29"/>
      <c r="UOY24" s="29"/>
      <c r="UOZ24" s="29"/>
      <c r="UPA24" s="29"/>
      <c r="UPB24" s="29"/>
      <c r="UPC24" s="29"/>
      <c r="UPD24" s="29"/>
      <c r="UPE24" s="29"/>
      <c r="UPF24" s="29"/>
      <c r="UPG24" s="29"/>
      <c r="UPH24" s="29"/>
      <c r="UPI24" s="29"/>
      <c r="UPJ24" s="29"/>
      <c r="UPK24" s="29"/>
      <c r="UPL24" s="29"/>
      <c r="UPM24" s="29"/>
      <c r="UPN24" s="29"/>
      <c r="UPO24" s="29"/>
      <c r="UPP24" s="29"/>
      <c r="UPQ24" s="29"/>
      <c r="UPR24" s="29"/>
      <c r="UPS24" s="29"/>
      <c r="UPT24" s="29"/>
      <c r="UPU24" s="29"/>
      <c r="UPV24" s="29"/>
      <c r="UPW24" s="29"/>
      <c r="UPX24" s="29"/>
      <c r="UPY24" s="29"/>
      <c r="UPZ24" s="29"/>
      <c r="UQA24" s="29"/>
      <c r="UQB24" s="29"/>
      <c r="UQC24" s="29"/>
      <c r="UQD24" s="29"/>
      <c r="UQE24" s="29"/>
      <c r="UQF24" s="29"/>
      <c r="UQG24" s="29"/>
      <c r="UQH24" s="29"/>
      <c r="UQI24" s="29"/>
      <c r="UQJ24" s="29"/>
      <c r="UQK24" s="29"/>
      <c r="UQL24" s="29"/>
      <c r="UQM24" s="29"/>
      <c r="UQN24" s="29"/>
      <c r="UQO24" s="29"/>
      <c r="UQP24" s="29"/>
      <c r="UQQ24" s="29"/>
      <c r="UQR24" s="29"/>
      <c r="UQS24" s="29"/>
      <c r="UQT24" s="29"/>
      <c r="UQU24" s="29"/>
      <c r="UQV24" s="29"/>
      <c r="UQW24" s="29"/>
      <c r="UQX24" s="29"/>
      <c r="UQY24" s="29"/>
      <c r="UQZ24" s="29"/>
      <c r="URA24" s="29"/>
      <c r="URB24" s="29"/>
      <c r="URC24" s="29"/>
      <c r="URD24" s="29"/>
      <c r="URE24" s="29"/>
      <c r="URF24" s="29"/>
      <c r="URG24" s="29"/>
      <c r="URH24" s="29"/>
      <c r="URI24" s="29"/>
      <c r="URJ24" s="29"/>
      <c r="URK24" s="29"/>
      <c r="URL24" s="29"/>
      <c r="URM24" s="29"/>
      <c r="URN24" s="29"/>
      <c r="URO24" s="29"/>
      <c r="URP24" s="29"/>
      <c r="URQ24" s="29"/>
      <c r="URR24" s="29"/>
      <c r="URS24" s="29"/>
      <c r="URT24" s="29"/>
      <c r="URU24" s="29"/>
      <c r="URV24" s="29"/>
      <c r="URW24" s="29"/>
      <c r="URX24" s="29"/>
      <c r="URY24" s="29"/>
      <c r="URZ24" s="29"/>
      <c r="USA24" s="29"/>
      <c r="USB24" s="29"/>
      <c r="USC24" s="29"/>
      <c r="USD24" s="29"/>
      <c r="USE24" s="29"/>
      <c r="USF24" s="29"/>
      <c r="USG24" s="29"/>
      <c r="USH24" s="29"/>
      <c r="USI24" s="29"/>
      <c r="USJ24" s="29"/>
      <c r="USK24" s="29"/>
      <c r="USL24" s="29"/>
      <c r="USM24" s="29"/>
      <c r="USN24" s="29"/>
      <c r="USO24" s="29"/>
      <c r="USP24" s="29"/>
      <c r="USQ24" s="29"/>
      <c r="USR24" s="29"/>
      <c r="USS24" s="29"/>
      <c r="UST24" s="29"/>
      <c r="USU24" s="29"/>
      <c r="USV24" s="29"/>
      <c r="USW24" s="29"/>
      <c r="USX24" s="29"/>
      <c r="USY24" s="29"/>
      <c r="USZ24" s="29"/>
      <c r="UTA24" s="29"/>
      <c r="UTB24" s="29"/>
      <c r="UTC24" s="29"/>
      <c r="UTD24" s="29"/>
      <c r="UTE24" s="29"/>
      <c r="UTF24" s="29"/>
      <c r="UTG24" s="29"/>
      <c r="UTH24" s="29"/>
      <c r="UTI24" s="29"/>
      <c r="UTJ24" s="29"/>
      <c r="UTK24" s="29"/>
      <c r="UTL24" s="29"/>
      <c r="UTM24" s="29"/>
      <c r="UTN24" s="29"/>
      <c r="UTO24" s="29"/>
      <c r="UTP24" s="29"/>
      <c r="UTQ24" s="29"/>
      <c r="UTR24" s="29"/>
      <c r="UTS24" s="29"/>
      <c r="UTT24" s="29"/>
      <c r="UTU24" s="29"/>
      <c r="UTV24" s="29"/>
      <c r="UTW24" s="29"/>
      <c r="UTX24" s="29"/>
      <c r="UTY24" s="29"/>
      <c r="UTZ24" s="29"/>
      <c r="UUA24" s="29"/>
      <c r="UUB24" s="29"/>
      <c r="UUC24" s="29"/>
      <c r="UUD24" s="29"/>
      <c r="UUE24" s="29"/>
      <c r="UUF24" s="29"/>
      <c r="UUG24" s="29"/>
      <c r="UUH24" s="29"/>
      <c r="UUI24" s="29"/>
      <c r="UUJ24" s="29"/>
      <c r="UUK24" s="29"/>
      <c r="UUL24" s="29"/>
      <c r="UUM24" s="29"/>
      <c r="UUN24" s="29"/>
      <c r="UUO24" s="29"/>
      <c r="UUP24" s="29"/>
      <c r="UUQ24" s="29"/>
      <c r="UUR24" s="29"/>
      <c r="UUS24" s="29"/>
      <c r="UUT24" s="29"/>
      <c r="UUU24" s="29"/>
      <c r="UUV24" s="29"/>
      <c r="UUW24" s="29"/>
      <c r="UUX24" s="29"/>
      <c r="UUY24" s="29"/>
      <c r="UUZ24" s="29"/>
      <c r="UVA24" s="29"/>
      <c r="UVB24" s="29"/>
      <c r="UVC24" s="29"/>
      <c r="UVD24" s="29"/>
      <c r="UVE24" s="29"/>
      <c r="UVF24" s="29"/>
      <c r="UVG24" s="29"/>
      <c r="UVH24" s="29"/>
      <c r="UVI24" s="29"/>
      <c r="UVJ24" s="29"/>
      <c r="UVK24" s="29"/>
      <c r="UVL24" s="29"/>
      <c r="UVM24" s="29"/>
      <c r="UVN24" s="29"/>
      <c r="UVO24" s="29"/>
      <c r="UVP24" s="29"/>
      <c r="UVQ24" s="29"/>
      <c r="UVR24" s="29"/>
      <c r="UVS24" s="29"/>
      <c r="UVT24" s="29"/>
      <c r="UVU24" s="29"/>
      <c r="UVV24" s="29"/>
      <c r="UVW24" s="29"/>
      <c r="UVX24" s="29"/>
      <c r="UVY24" s="29"/>
      <c r="UVZ24" s="29"/>
      <c r="UWA24" s="29"/>
      <c r="UWB24" s="29"/>
      <c r="UWC24" s="29"/>
      <c r="UWD24" s="29"/>
      <c r="UWE24" s="29"/>
      <c r="UWF24" s="29"/>
      <c r="UWG24" s="29"/>
      <c r="UWH24" s="29"/>
      <c r="UWI24" s="29"/>
      <c r="UWJ24" s="29"/>
      <c r="UWK24" s="29"/>
      <c r="UWL24" s="29"/>
      <c r="UWM24" s="29"/>
      <c r="UWN24" s="29"/>
      <c r="UWO24" s="29"/>
      <c r="UWP24" s="29"/>
      <c r="UWQ24" s="29"/>
      <c r="UWR24" s="29"/>
      <c r="UWS24" s="29"/>
      <c r="UWT24" s="29"/>
      <c r="UWU24" s="29"/>
      <c r="UWV24" s="29"/>
      <c r="UWW24" s="29"/>
      <c r="UWX24" s="29"/>
      <c r="UWY24" s="29"/>
      <c r="UWZ24" s="29"/>
      <c r="UXA24" s="29"/>
      <c r="UXB24" s="29"/>
      <c r="UXC24" s="29"/>
      <c r="UXD24" s="29"/>
      <c r="UXE24" s="29"/>
      <c r="UXF24" s="29"/>
      <c r="UXG24" s="29"/>
      <c r="UXH24" s="29"/>
      <c r="UXI24" s="29"/>
      <c r="UXJ24" s="29"/>
      <c r="UXK24" s="29"/>
      <c r="UXL24" s="29"/>
      <c r="UXM24" s="29"/>
      <c r="UXN24" s="29"/>
      <c r="UXO24" s="29"/>
      <c r="UXP24" s="29"/>
      <c r="UXQ24" s="29"/>
      <c r="UXR24" s="29"/>
      <c r="UXS24" s="29"/>
      <c r="UXT24" s="29"/>
      <c r="UXU24" s="29"/>
      <c r="UXV24" s="29"/>
      <c r="UXW24" s="29"/>
      <c r="UXX24" s="29"/>
      <c r="UXY24" s="29"/>
      <c r="UXZ24" s="29"/>
      <c r="UYA24" s="29"/>
      <c r="UYB24" s="29"/>
      <c r="UYC24" s="29"/>
      <c r="UYD24" s="29"/>
      <c r="UYE24" s="29"/>
      <c r="UYF24" s="29"/>
      <c r="UYG24" s="29"/>
      <c r="UYH24" s="29"/>
      <c r="UYI24" s="29"/>
      <c r="UYJ24" s="29"/>
      <c r="UYK24" s="29"/>
      <c r="UYL24" s="29"/>
      <c r="UYM24" s="29"/>
      <c r="UYN24" s="29"/>
      <c r="UYO24" s="29"/>
      <c r="UYP24" s="29"/>
      <c r="UYQ24" s="29"/>
      <c r="UYR24" s="29"/>
      <c r="UYS24" s="29"/>
      <c r="UYT24" s="29"/>
      <c r="UYU24" s="29"/>
      <c r="UYV24" s="29"/>
      <c r="UYW24" s="29"/>
      <c r="UYX24" s="29"/>
      <c r="UYY24" s="29"/>
      <c r="UYZ24" s="29"/>
      <c r="UZA24" s="29"/>
      <c r="UZB24" s="29"/>
      <c r="UZC24" s="29"/>
      <c r="UZD24" s="29"/>
      <c r="UZE24" s="29"/>
      <c r="UZF24" s="29"/>
      <c r="UZG24" s="29"/>
      <c r="UZH24" s="29"/>
      <c r="UZI24" s="29"/>
      <c r="UZJ24" s="29"/>
      <c r="UZK24" s="29"/>
      <c r="UZL24" s="29"/>
      <c r="UZM24" s="29"/>
      <c r="UZN24" s="29"/>
      <c r="UZO24" s="29"/>
      <c r="UZP24" s="29"/>
      <c r="UZQ24" s="29"/>
      <c r="UZR24" s="29"/>
      <c r="UZS24" s="29"/>
      <c r="UZT24" s="29"/>
      <c r="UZU24" s="29"/>
      <c r="UZV24" s="29"/>
      <c r="UZW24" s="29"/>
      <c r="UZX24" s="29"/>
      <c r="UZY24" s="29"/>
      <c r="UZZ24" s="29"/>
      <c r="VAA24" s="29"/>
      <c r="VAB24" s="29"/>
      <c r="VAC24" s="29"/>
      <c r="VAD24" s="29"/>
      <c r="VAE24" s="29"/>
      <c r="VAF24" s="29"/>
      <c r="VAG24" s="29"/>
      <c r="VAH24" s="29"/>
      <c r="VAI24" s="29"/>
      <c r="VAJ24" s="29"/>
      <c r="VAK24" s="29"/>
      <c r="VAL24" s="29"/>
      <c r="VAM24" s="29"/>
      <c r="VAN24" s="29"/>
      <c r="VAO24" s="29"/>
      <c r="VAP24" s="29"/>
      <c r="VAQ24" s="29"/>
      <c r="VAR24" s="29"/>
      <c r="VAS24" s="29"/>
      <c r="VAT24" s="29"/>
      <c r="VAU24" s="29"/>
      <c r="VAV24" s="29"/>
      <c r="VAW24" s="29"/>
      <c r="VAX24" s="29"/>
      <c r="VAY24" s="29"/>
      <c r="VAZ24" s="29"/>
      <c r="VBA24" s="29"/>
      <c r="VBB24" s="29"/>
      <c r="VBC24" s="29"/>
      <c r="VBD24" s="29"/>
      <c r="VBE24" s="29"/>
      <c r="VBF24" s="29"/>
      <c r="VBG24" s="29"/>
      <c r="VBH24" s="29"/>
      <c r="VBI24" s="29"/>
      <c r="VBJ24" s="29"/>
      <c r="VBK24" s="29"/>
      <c r="VBL24" s="29"/>
      <c r="VBM24" s="29"/>
      <c r="VBN24" s="29"/>
      <c r="VBO24" s="29"/>
      <c r="VBP24" s="29"/>
      <c r="VBQ24" s="29"/>
      <c r="VBR24" s="29"/>
      <c r="VBS24" s="29"/>
      <c r="VBT24" s="29"/>
      <c r="VBU24" s="29"/>
      <c r="VBV24" s="29"/>
      <c r="VBW24" s="29"/>
      <c r="VBX24" s="29"/>
      <c r="VBY24" s="29"/>
      <c r="VBZ24" s="29"/>
      <c r="VCA24" s="29"/>
      <c r="VCB24" s="29"/>
      <c r="VCC24" s="29"/>
      <c r="VCD24" s="29"/>
      <c r="VCE24" s="29"/>
      <c r="VCF24" s="29"/>
      <c r="VCG24" s="29"/>
      <c r="VCH24" s="29"/>
      <c r="VCI24" s="29"/>
      <c r="VCJ24" s="29"/>
      <c r="VCK24" s="29"/>
      <c r="VCL24" s="29"/>
      <c r="VCM24" s="29"/>
      <c r="VCN24" s="29"/>
      <c r="VCO24" s="29"/>
      <c r="VCP24" s="29"/>
      <c r="VCQ24" s="29"/>
      <c r="VCR24" s="29"/>
      <c r="VCS24" s="29"/>
      <c r="VCT24" s="29"/>
      <c r="VCU24" s="29"/>
      <c r="VCV24" s="29"/>
      <c r="VCW24" s="29"/>
      <c r="VCX24" s="29"/>
      <c r="VCY24" s="29"/>
      <c r="VCZ24" s="29"/>
      <c r="VDA24" s="29"/>
      <c r="VDB24" s="29"/>
      <c r="VDC24" s="29"/>
      <c r="VDD24" s="29"/>
      <c r="VDE24" s="29"/>
      <c r="VDF24" s="29"/>
      <c r="VDG24" s="29"/>
      <c r="VDH24" s="29"/>
      <c r="VDI24" s="29"/>
      <c r="VDJ24" s="29"/>
      <c r="VDK24" s="29"/>
      <c r="VDL24" s="29"/>
      <c r="VDM24" s="29"/>
      <c r="VDN24" s="29"/>
      <c r="VDO24" s="29"/>
      <c r="VDP24" s="29"/>
      <c r="VDQ24" s="29"/>
      <c r="VDR24" s="29"/>
      <c r="VDS24" s="29"/>
      <c r="VDT24" s="29"/>
      <c r="VDU24" s="29"/>
      <c r="VDV24" s="29"/>
      <c r="VDW24" s="29"/>
      <c r="VDX24" s="29"/>
      <c r="VDY24" s="29"/>
      <c r="VDZ24" s="29"/>
      <c r="VEA24" s="29"/>
      <c r="VEB24" s="29"/>
      <c r="VEC24" s="29"/>
      <c r="VED24" s="29"/>
      <c r="VEE24" s="29"/>
      <c r="VEF24" s="29"/>
      <c r="VEG24" s="29"/>
      <c r="VEH24" s="29"/>
      <c r="VEI24" s="29"/>
      <c r="VEJ24" s="29"/>
      <c r="VEK24" s="29"/>
      <c r="VEL24" s="29"/>
      <c r="VEM24" s="29"/>
      <c r="VEN24" s="29"/>
      <c r="VEO24" s="29"/>
      <c r="VEP24" s="29"/>
      <c r="VEQ24" s="29"/>
      <c r="VER24" s="29"/>
      <c r="VES24" s="29"/>
      <c r="VET24" s="29"/>
      <c r="VEU24" s="29"/>
      <c r="VEV24" s="29"/>
      <c r="VEW24" s="29"/>
      <c r="VEX24" s="29"/>
      <c r="VEY24" s="29"/>
      <c r="VEZ24" s="29"/>
      <c r="VFA24" s="29"/>
      <c r="VFB24" s="29"/>
      <c r="VFC24" s="29"/>
      <c r="VFD24" s="29"/>
      <c r="VFE24" s="29"/>
      <c r="VFF24" s="29"/>
      <c r="VFG24" s="29"/>
      <c r="VFH24" s="29"/>
      <c r="VFI24" s="29"/>
      <c r="VFJ24" s="29"/>
      <c r="VFK24" s="29"/>
      <c r="VFL24" s="29"/>
      <c r="VFM24" s="29"/>
      <c r="VFN24" s="29"/>
      <c r="VFO24" s="29"/>
      <c r="VFP24" s="29"/>
      <c r="VFQ24" s="29"/>
      <c r="VFR24" s="29"/>
      <c r="VFS24" s="29"/>
      <c r="VFT24" s="29"/>
      <c r="VFU24" s="29"/>
      <c r="VFV24" s="29"/>
      <c r="VFW24" s="29"/>
      <c r="VFX24" s="29"/>
      <c r="VFY24" s="29"/>
      <c r="VFZ24" s="29"/>
      <c r="VGA24" s="29"/>
      <c r="VGB24" s="29"/>
      <c r="VGC24" s="29"/>
      <c r="VGD24" s="29"/>
      <c r="VGE24" s="29"/>
      <c r="VGF24" s="29"/>
      <c r="VGG24" s="29"/>
      <c r="VGH24" s="29"/>
      <c r="VGI24" s="29"/>
      <c r="VGJ24" s="29"/>
      <c r="VGK24" s="29"/>
      <c r="VGL24" s="29"/>
      <c r="VGM24" s="29"/>
      <c r="VGN24" s="29"/>
      <c r="VGO24" s="29"/>
      <c r="VGP24" s="29"/>
      <c r="VGQ24" s="29"/>
      <c r="VGR24" s="29"/>
      <c r="VGS24" s="29"/>
      <c r="VGT24" s="29"/>
      <c r="VGU24" s="29"/>
      <c r="VGV24" s="29"/>
      <c r="VGW24" s="29"/>
      <c r="VGX24" s="29"/>
      <c r="VGY24" s="29"/>
      <c r="VGZ24" s="29"/>
      <c r="VHA24" s="29"/>
      <c r="VHB24" s="29"/>
      <c r="VHC24" s="29"/>
      <c r="VHD24" s="29"/>
      <c r="VHE24" s="29"/>
      <c r="VHF24" s="29"/>
      <c r="VHG24" s="29"/>
      <c r="VHH24" s="29"/>
      <c r="VHI24" s="29"/>
      <c r="VHJ24" s="29"/>
      <c r="VHK24" s="29"/>
      <c r="VHL24" s="29"/>
      <c r="VHM24" s="29"/>
      <c r="VHN24" s="29"/>
      <c r="VHO24" s="29"/>
      <c r="VHP24" s="29"/>
      <c r="VHQ24" s="29"/>
      <c r="VHR24" s="29"/>
      <c r="VHS24" s="29"/>
      <c r="VHT24" s="29"/>
      <c r="VHU24" s="29"/>
      <c r="VHV24" s="29"/>
      <c r="VHW24" s="29"/>
      <c r="VHX24" s="29"/>
      <c r="VHY24" s="29"/>
      <c r="VHZ24" s="29"/>
      <c r="VIA24" s="29"/>
      <c r="VIB24" s="29"/>
      <c r="VIC24" s="29"/>
      <c r="VID24" s="29"/>
      <c r="VIE24" s="29"/>
      <c r="VIF24" s="29"/>
      <c r="VIG24" s="29"/>
      <c r="VIH24" s="29"/>
      <c r="VII24" s="29"/>
      <c r="VIJ24" s="29"/>
      <c r="VIK24" s="29"/>
      <c r="VIL24" s="29"/>
      <c r="VIM24" s="29"/>
      <c r="VIN24" s="29"/>
      <c r="VIO24" s="29"/>
      <c r="VIP24" s="29"/>
      <c r="VIQ24" s="29"/>
      <c r="VIR24" s="29"/>
      <c r="VIS24" s="29"/>
      <c r="VIT24" s="29"/>
      <c r="VIU24" s="29"/>
      <c r="VIV24" s="29"/>
      <c r="VIW24" s="29"/>
      <c r="VIX24" s="29"/>
      <c r="VIY24" s="29"/>
      <c r="VIZ24" s="29"/>
      <c r="VJA24" s="29"/>
      <c r="VJB24" s="29"/>
      <c r="VJC24" s="29"/>
      <c r="VJD24" s="29"/>
      <c r="VJE24" s="29"/>
      <c r="VJF24" s="29"/>
      <c r="VJG24" s="29"/>
      <c r="VJH24" s="29"/>
      <c r="VJI24" s="29"/>
      <c r="VJJ24" s="29"/>
      <c r="VJK24" s="29"/>
      <c r="VJL24" s="29"/>
      <c r="VJM24" s="29"/>
      <c r="VJN24" s="29"/>
      <c r="VJO24" s="29"/>
      <c r="VJP24" s="29"/>
      <c r="VJQ24" s="29"/>
      <c r="VJR24" s="29"/>
      <c r="VJS24" s="29"/>
      <c r="VJT24" s="29"/>
      <c r="VJU24" s="29"/>
      <c r="VJV24" s="29"/>
      <c r="VJW24" s="29"/>
      <c r="VJX24" s="29"/>
      <c r="VJY24" s="29"/>
      <c r="VJZ24" s="29"/>
      <c r="VKA24" s="29"/>
      <c r="VKB24" s="29"/>
      <c r="VKC24" s="29"/>
      <c r="VKD24" s="29"/>
      <c r="VKE24" s="29"/>
      <c r="VKF24" s="29"/>
      <c r="VKG24" s="29"/>
      <c r="VKH24" s="29"/>
      <c r="VKI24" s="29"/>
      <c r="VKJ24" s="29"/>
      <c r="VKK24" s="29"/>
      <c r="VKL24" s="29"/>
      <c r="VKM24" s="29"/>
      <c r="VKN24" s="29"/>
      <c r="VKO24" s="29"/>
      <c r="VKP24" s="29"/>
      <c r="VKQ24" s="29"/>
      <c r="VKR24" s="29"/>
      <c r="VKS24" s="29"/>
      <c r="VKT24" s="29"/>
      <c r="VKU24" s="29"/>
      <c r="VKV24" s="29"/>
      <c r="VKW24" s="29"/>
      <c r="VKX24" s="29"/>
      <c r="VKY24" s="29"/>
      <c r="VKZ24" s="29"/>
      <c r="VLA24" s="29"/>
      <c r="VLB24" s="29"/>
      <c r="VLC24" s="29"/>
      <c r="VLD24" s="29"/>
      <c r="VLE24" s="29"/>
      <c r="VLF24" s="29"/>
      <c r="VLG24" s="29"/>
      <c r="VLH24" s="29"/>
      <c r="VLI24" s="29"/>
      <c r="VLJ24" s="29"/>
      <c r="VLK24" s="29"/>
      <c r="VLL24" s="29"/>
      <c r="VLM24" s="29"/>
      <c r="VLN24" s="29"/>
      <c r="VLO24" s="29"/>
      <c r="VLP24" s="29"/>
      <c r="VLQ24" s="29"/>
      <c r="VLR24" s="29"/>
      <c r="VLS24" s="29"/>
      <c r="VLT24" s="29"/>
      <c r="VLU24" s="29"/>
      <c r="VLV24" s="29"/>
      <c r="VLW24" s="29"/>
      <c r="VLX24" s="29"/>
      <c r="VLY24" s="29"/>
      <c r="VLZ24" s="29"/>
      <c r="VMA24" s="29"/>
      <c r="VMB24" s="29"/>
      <c r="VMC24" s="29"/>
      <c r="VMD24" s="29"/>
      <c r="VME24" s="29"/>
      <c r="VMF24" s="29"/>
      <c r="VMG24" s="29"/>
      <c r="VMH24" s="29"/>
      <c r="VMI24" s="29"/>
      <c r="VMJ24" s="29"/>
      <c r="VMK24" s="29"/>
      <c r="VML24" s="29"/>
      <c r="VMM24" s="29"/>
      <c r="VMN24" s="29"/>
      <c r="VMO24" s="29"/>
      <c r="VMP24" s="29"/>
      <c r="VMQ24" s="29"/>
      <c r="VMR24" s="29"/>
      <c r="VMS24" s="29"/>
      <c r="VMT24" s="29"/>
      <c r="VMU24" s="29"/>
      <c r="VMV24" s="29"/>
      <c r="VMW24" s="29"/>
      <c r="VMX24" s="29"/>
      <c r="VMY24" s="29"/>
      <c r="VMZ24" s="29"/>
      <c r="VNA24" s="29"/>
      <c r="VNB24" s="29"/>
      <c r="VNC24" s="29"/>
      <c r="VND24" s="29"/>
      <c r="VNE24" s="29"/>
      <c r="VNF24" s="29"/>
      <c r="VNG24" s="29"/>
      <c r="VNH24" s="29"/>
      <c r="VNI24" s="29"/>
      <c r="VNJ24" s="29"/>
      <c r="VNK24" s="29"/>
      <c r="VNL24" s="29"/>
      <c r="VNM24" s="29"/>
      <c r="VNN24" s="29"/>
      <c r="VNO24" s="29"/>
      <c r="VNP24" s="29"/>
      <c r="VNQ24" s="29"/>
      <c r="VNR24" s="29"/>
      <c r="VNS24" s="29"/>
      <c r="VNT24" s="29"/>
      <c r="VNU24" s="29"/>
      <c r="VNV24" s="29"/>
      <c r="VNW24" s="29"/>
      <c r="VNX24" s="29"/>
      <c r="VNY24" s="29"/>
      <c r="VNZ24" s="29"/>
      <c r="VOA24" s="29"/>
      <c r="VOB24" s="29"/>
      <c r="VOC24" s="29"/>
      <c r="VOD24" s="29"/>
      <c r="VOE24" s="29"/>
      <c r="VOF24" s="29"/>
      <c r="VOG24" s="29"/>
      <c r="VOH24" s="29"/>
      <c r="VOI24" s="29"/>
      <c r="VOJ24" s="29"/>
      <c r="VOK24" s="29"/>
      <c r="VOL24" s="29"/>
      <c r="VOM24" s="29"/>
      <c r="VON24" s="29"/>
      <c r="VOO24" s="29"/>
      <c r="VOP24" s="29"/>
      <c r="VOQ24" s="29"/>
      <c r="VOR24" s="29"/>
      <c r="VOS24" s="29"/>
      <c r="VOT24" s="29"/>
      <c r="VOU24" s="29"/>
      <c r="VOV24" s="29"/>
      <c r="VOW24" s="29"/>
      <c r="VOX24" s="29"/>
      <c r="VOY24" s="29"/>
      <c r="VOZ24" s="29"/>
      <c r="VPA24" s="29"/>
      <c r="VPB24" s="29"/>
      <c r="VPC24" s="29"/>
      <c r="VPD24" s="29"/>
      <c r="VPE24" s="29"/>
      <c r="VPF24" s="29"/>
      <c r="VPG24" s="29"/>
      <c r="VPH24" s="29"/>
      <c r="VPI24" s="29"/>
      <c r="VPJ24" s="29"/>
      <c r="VPK24" s="29"/>
      <c r="VPL24" s="29"/>
      <c r="VPM24" s="29"/>
      <c r="VPN24" s="29"/>
      <c r="VPO24" s="29"/>
      <c r="VPP24" s="29"/>
      <c r="VPQ24" s="29"/>
      <c r="VPR24" s="29"/>
      <c r="VPS24" s="29"/>
      <c r="VPT24" s="29"/>
      <c r="VPU24" s="29"/>
      <c r="VPV24" s="29"/>
      <c r="VPW24" s="29"/>
      <c r="VPX24" s="29"/>
      <c r="VPY24" s="29"/>
      <c r="VPZ24" s="29"/>
      <c r="VQA24" s="29"/>
      <c r="VQB24" s="29"/>
      <c r="VQC24" s="29"/>
      <c r="VQD24" s="29"/>
      <c r="VQE24" s="29"/>
      <c r="VQF24" s="29"/>
      <c r="VQG24" s="29"/>
      <c r="VQH24" s="29"/>
      <c r="VQI24" s="29"/>
      <c r="VQJ24" s="29"/>
      <c r="VQK24" s="29"/>
      <c r="VQL24" s="29"/>
      <c r="VQM24" s="29"/>
      <c r="VQN24" s="29"/>
      <c r="VQO24" s="29"/>
      <c r="VQP24" s="29"/>
      <c r="VQQ24" s="29"/>
      <c r="VQR24" s="29"/>
      <c r="VQS24" s="29"/>
      <c r="VQT24" s="29"/>
      <c r="VQU24" s="29"/>
      <c r="VQV24" s="29"/>
      <c r="VQW24" s="29"/>
      <c r="VQX24" s="29"/>
      <c r="VQY24" s="29"/>
      <c r="VQZ24" s="29"/>
      <c r="VRA24" s="29"/>
      <c r="VRB24" s="29"/>
      <c r="VRC24" s="29"/>
      <c r="VRD24" s="29"/>
      <c r="VRE24" s="29"/>
      <c r="VRF24" s="29"/>
      <c r="VRG24" s="29"/>
      <c r="VRH24" s="29"/>
      <c r="VRI24" s="29"/>
      <c r="VRJ24" s="29"/>
      <c r="VRK24" s="29"/>
      <c r="VRL24" s="29"/>
      <c r="VRM24" s="29"/>
      <c r="VRN24" s="29"/>
      <c r="VRO24" s="29"/>
      <c r="VRP24" s="29"/>
      <c r="VRQ24" s="29"/>
      <c r="VRR24" s="29"/>
      <c r="VRS24" s="29"/>
      <c r="VRT24" s="29"/>
      <c r="VRU24" s="29"/>
      <c r="VRV24" s="29"/>
      <c r="VRW24" s="29"/>
      <c r="VRX24" s="29"/>
      <c r="VRY24" s="29"/>
      <c r="VRZ24" s="29"/>
      <c r="VSA24" s="29"/>
      <c r="VSB24" s="29"/>
      <c r="VSC24" s="29"/>
      <c r="VSD24" s="29"/>
      <c r="VSE24" s="29"/>
      <c r="VSF24" s="29"/>
      <c r="VSG24" s="29"/>
      <c r="VSH24" s="29"/>
      <c r="VSI24" s="29"/>
      <c r="VSJ24" s="29"/>
      <c r="VSK24" s="29"/>
      <c r="VSL24" s="29"/>
      <c r="VSM24" s="29"/>
      <c r="VSN24" s="29"/>
      <c r="VSO24" s="29"/>
      <c r="VSP24" s="29"/>
      <c r="VSQ24" s="29"/>
      <c r="VSR24" s="29"/>
      <c r="VSS24" s="29"/>
      <c r="VST24" s="29"/>
      <c r="VSU24" s="29"/>
      <c r="VSV24" s="29"/>
      <c r="VSW24" s="29"/>
      <c r="VSX24" s="29"/>
      <c r="VSY24" s="29"/>
      <c r="VSZ24" s="29"/>
      <c r="VTA24" s="29"/>
      <c r="VTB24" s="29"/>
      <c r="VTC24" s="29"/>
      <c r="VTD24" s="29"/>
      <c r="VTE24" s="29"/>
      <c r="VTF24" s="29"/>
      <c r="VTG24" s="29"/>
      <c r="VTH24" s="29"/>
      <c r="VTI24" s="29"/>
      <c r="VTJ24" s="29"/>
      <c r="VTK24" s="29"/>
      <c r="VTL24" s="29"/>
      <c r="VTM24" s="29"/>
      <c r="VTN24" s="29"/>
      <c r="VTO24" s="29"/>
      <c r="VTP24" s="29"/>
      <c r="VTQ24" s="29"/>
      <c r="VTR24" s="29"/>
      <c r="VTS24" s="29"/>
      <c r="VTT24" s="29"/>
      <c r="VTU24" s="29"/>
      <c r="VTV24" s="29"/>
      <c r="VTW24" s="29"/>
      <c r="VTX24" s="29"/>
      <c r="VTY24" s="29"/>
      <c r="VTZ24" s="29"/>
      <c r="VUA24" s="29"/>
      <c r="VUB24" s="29"/>
      <c r="VUC24" s="29"/>
      <c r="VUD24" s="29"/>
      <c r="VUE24" s="29"/>
      <c r="VUF24" s="29"/>
      <c r="VUG24" s="29"/>
      <c r="VUH24" s="29"/>
      <c r="VUI24" s="29"/>
      <c r="VUJ24" s="29"/>
      <c r="VUK24" s="29"/>
      <c r="VUL24" s="29"/>
      <c r="VUM24" s="29"/>
      <c r="VUN24" s="29"/>
      <c r="VUO24" s="29"/>
      <c r="VUP24" s="29"/>
      <c r="VUQ24" s="29"/>
      <c r="VUR24" s="29"/>
      <c r="VUS24" s="29"/>
      <c r="VUT24" s="29"/>
      <c r="VUU24" s="29"/>
      <c r="VUV24" s="29"/>
      <c r="VUW24" s="29"/>
      <c r="VUX24" s="29"/>
      <c r="VUY24" s="29"/>
      <c r="VUZ24" s="29"/>
      <c r="VVA24" s="29"/>
      <c r="VVB24" s="29"/>
      <c r="VVC24" s="29"/>
      <c r="VVD24" s="29"/>
      <c r="VVE24" s="29"/>
      <c r="VVF24" s="29"/>
      <c r="VVG24" s="29"/>
      <c r="VVH24" s="29"/>
      <c r="VVI24" s="29"/>
      <c r="VVJ24" s="29"/>
      <c r="VVK24" s="29"/>
      <c r="VVL24" s="29"/>
      <c r="VVM24" s="29"/>
      <c r="VVN24" s="29"/>
      <c r="VVO24" s="29"/>
      <c r="VVP24" s="29"/>
      <c r="VVQ24" s="29"/>
      <c r="VVR24" s="29"/>
      <c r="VVS24" s="29"/>
      <c r="VVT24" s="29"/>
      <c r="VVU24" s="29"/>
      <c r="VVV24" s="29"/>
      <c r="VVW24" s="29"/>
      <c r="VVX24" s="29"/>
      <c r="VVY24" s="29"/>
      <c r="VVZ24" s="29"/>
      <c r="VWA24" s="29"/>
      <c r="VWB24" s="29"/>
      <c r="VWC24" s="29"/>
      <c r="VWD24" s="29"/>
      <c r="VWE24" s="29"/>
      <c r="VWF24" s="29"/>
      <c r="VWG24" s="29"/>
      <c r="VWH24" s="29"/>
      <c r="VWI24" s="29"/>
      <c r="VWJ24" s="29"/>
      <c r="VWK24" s="29"/>
      <c r="VWL24" s="29"/>
      <c r="VWM24" s="29"/>
      <c r="VWN24" s="29"/>
      <c r="VWO24" s="29"/>
      <c r="VWP24" s="29"/>
      <c r="VWQ24" s="29"/>
      <c r="VWR24" s="29"/>
      <c r="VWS24" s="29"/>
      <c r="VWT24" s="29"/>
      <c r="VWU24" s="29"/>
      <c r="VWV24" s="29"/>
      <c r="VWW24" s="29"/>
      <c r="VWX24" s="29"/>
      <c r="VWY24" s="29"/>
      <c r="VWZ24" s="29"/>
      <c r="VXA24" s="29"/>
      <c r="VXB24" s="29"/>
      <c r="VXC24" s="29"/>
      <c r="VXD24" s="29"/>
      <c r="VXE24" s="29"/>
      <c r="VXF24" s="29"/>
      <c r="VXG24" s="29"/>
      <c r="VXH24" s="29"/>
      <c r="VXI24" s="29"/>
      <c r="VXJ24" s="29"/>
      <c r="VXK24" s="29"/>
      <c r="VXL24" s="29"/>
      <c r="VXM24" s="29"/>
      <c r="VXN24" s="29"/>
      <c r="VXO24" s="29"/>
      <c r="VXP24" s="29"/>
      <c r="VXQ24" s="29"/>
      <c r="VXR24" s="29"/>
      <c r="VXS24" s="29"/>
      <c r="VXT24" s="29"/>
      <c r="VXU24" s="29"/>
      <c r="VXV24" s="29"/>
      <c r="VXW24" s="29"/>
      <c r="VXX24" s="29"/>
      <c r="VXY24" s="29"/>
      <c r="VXZ24" s="29"/>
      <c r="VYA24" s="29"/>
      <c r="VYB24" s="29"/>
      <c r="VYC24" s="29"/>
      <c r="VYD24" s="29"/>
      <c r="VYE24" s="29"/>
      <c r="VYF24" s="29"/>
      <c r="VYG24" s="29"/>
      <c r="VYH24" s="29"/>
      <c r="VYI24" s="29"/>
      <c r="VYJ24" s="29"/>
      <c r="VYK24" s="29"/>
      <c r="VYL24" s="29"/>
      <c r="VYM24" s="29"/>
      <c r="VYN24" s="29"/>
      <c r="VYO24" s="29"/>
      <c r="VYP24" s="29"/>
      <c r="VYQ24" s="29"/>
      <c r="VYR24" s="29"/>
      <c r="VYS24" s="29"/>
      <c r="VYT24" s="29"/>
      <c r="VYU24" s="29"/>
      <c r="VYV24" s="29"/>
      <c r="VYW24" s="29"/>
      <c r="VYX24" s="29"/>
      <c r="VYY24" s="29"/>
      <c r="VYZ24" s="29"/>
      <c r="VZA24" s="29"/>
      <c r="VZB24" s="29"/>
      <c r="VZC24" s="29"/>
      <c r="VZD24" s="29"/>
      <c r="VZE24" s="29"/>
      <c r="VZF24" s="29"/>
      <c r="VZG24" s="29"/>
      <c r="VZH24" s="29"/>
      <c r="VZI24" s="29"/>
      <c r="VZJ24" s="29"/>
      <c r="VZK24" s="29"/>
      <c r="VZL24" s="29"/>
      <c r="VZM24" s="29"/>
      <c r="VZN24" s="29"/>
      <c r="VZO24" s="29"/>
      <c r="VZP24" s="29"/>
      <c r="VZQ24" s="29"/>
      <c r="VZR24" s="29"/>
      <c r="VZS24" s="29"/>
      <c r="VZT24" s="29"/>
      <c r="VZU24" s="29"/>
      <c r="VZV24" s="29"/>
      <c r="VZW24" s="29"/>
      <c r="VZX24" s="29"/>
      <c r="VZY24" s="29"/>
      <c r="VZZ24" s="29"/>
      <c r="WAA24" s="29"/>
      <c r="WAB24" s="29"/>
      <c r="WAC24" s="29"/>
      <c r="WAD24" s="29"/>
      <c r="WAE24" s="29"/>
      <c r="WAF24" s="29"/>
      <c r="WAG24" s="29"/>
      <c r="WAH24" s="29"/>
      <c r="WAI24" s="29"/>
      <c r="WAJ24" s="29"/>
      <c r="WAK24" s="29"/>
      <c r="WAL24" s="29"/>
      <c r="WAM24" s="29"/>
      <c r="WAN24" s="29"/>
      <c r="WAO24" s="29"/>
      <c r="WAP24" s="29"/>
      <c r="WAQ24" s="29"/>
      <c r="WAR24" s="29"/>
      <c r="WAS24" s="29"/>
      <c r="WAT24" s="29"/>
      <c r="WAU24" s="29"/>
      <c r="WAV24" s="29"/>
      <c r="WAW24" s="29"/>
      <c r="WAX24" s="29"/>
      <c r="WAY24" s="29"/>
      <c r="WAZ24" s="29"/>
      <c r="WBA24" s="29"/>
      <c r="WBB24" s="29"/>
      <c r="WBC24" s="29"/>
      <c r="WBD24" s="29"/>
      <c r="WBE24" s="29"/>
      <c r="WBF24" s="29"/>
      <c r="WBG24" s="29"/>
      <c r="WBH24" s="29"/>
      <c r="WBI24" s="29"/>
      <c r="WBJ24" s="29"/>
      <c r="WBK24" s="29"/>
      <c r="WBL24" s="29"/>
      <c r="WBM24" s="29"/>
      <c r="WBN24" s="29"/>
      <c r="WBO24" s="29"/>
      <c r="WBP24" s="29"/>
      <c r="WBQ24" s="29"/>
      <c r="WBR24" s="29"/>
      <c r="WBS24" s="29"/>
      <c r="WBT24" s="29"/>
      <c r="WBU24" s="29"/>
      <c r="WBV24" s="29"/>
      <c r="WBW24" s="29"/>
      <c r="WBX24" s="29"/>
      <c r="WBY24" s="29"/>
      <c r="WBZ24" s="29"/>
      <c r="WCA24" s="29"/>
      <c r="WCB24" s="29"/>
      <c r="WCC24" s="29"/>
      <c r="WCD24" s="29"/>
      <c r="WCE24" s="29"/>
      <c r="WCF24" s="29"/>
      <c r="WCG24" s="29"/>
      <c r="WCH24" s="29"/>
      <c r="WCI24" s="29"/>
      <c r="WCJ24" s="29"/>
      <c r="WCK24" s="29"/>
      <c r="WCL24" s="29"/>
      <c r="WCM24" s="29"/>
      <c r="WCN24" s="29"/>
      <c r="WCO24" s="29"/>
      <c r="WCP24" s="29"/>
      <c r="WCQ24" s="29"/>
      <c r="WCR24" s="29"/>
      <c r="WCS24" s="29"/>
      <c r="WCT24" s="29"/>
      <c r="WCU24" s="29"/>
      <c r="WCV24" s="29"/>
      <c r="WCW24" s="29"/>
      <c r="WCX24" s="29"/>
      <c r="WCY24" s="29"/>
      <c r="WCZ24" s="29"/>
      <c r="WDA24" s="29"/>
      <c r="WDB24" s="29"/>
      <c r="WDC24" s="29"/>
      <c r="WDD24" s="29"/>
      <c r="WDE24" s="29"/>
      <c r="WDF24" s="29"/>
      <c r="WDG24" s="29"/>
      <c r="WDH24" s="29"/>
      <c r="WDI24" s="29"/>
      <c r="WDJ24" s="29"/>
      <c r="WDK24" s="29"/>
      <c r="WDL24" s="29"/>
      <c r="WDM24" s="29"/>
      <c r="WDN24" s="29"/>
      <c r="WDO24" s="29"/>
      <c r="WDP24" s="29"/>
      <c r="WDQ24" s="29"/>
      <c r="WDR24" s="29"/>
      <c r="WDS24" s="29"/>
      <c r="WDT24" s="29"/>
      <c r="WDU24" s="29"/>
      <c r="WDV24" s="29"/>
      <c r="WDW24" s="29"/>
      <c r="WDX24" s="29"/>
      <c r="WDY24" s="29"/>
      <c r="WDZ24" s="29"/>
      <c r="WEA24" s="29"/>
      <c r="WEB24" s="29"/>
      <c r="WEC24" s="29"/>
      <c r="WED24" s="29"/>
      <c r="WEE24" s="29"/>
      <c r="WEF24" s="29"/>
      <c r="WEG24" s="29"/>
      <c r="WEH24" s="29"/>
      <c r="WEI24" s="29"/>
      <c r="WEJ24" s="29"/>
      <c r="WEK24" s="29"/>
      <c r="WEL24" s="29"/>
      <c r="WEM24" s="29"/>
      <c r="WEN24" s="29"/>
      <c r="WEO24" s="29"/>
      <c r="WEP24" s="29"/>
      <c r="WEQ24" s="29"/>
      <c r="WER24" s="29"/>
      <c r="WES24" s="29"/>
      <c r="WET24" s="29"/>
      <c r="WEU24" s="29"/>
      <c r="WEV24" s="29"/>
      <c r="WEW24" s="29"/>
      <c r="WEX24" s="29"/>
      <c r="WEY24" s="29"/>
      <c r="WEZ24" s="29"/>
      <c r="WFA24" s="29"/>
      <c r="WFB24" s="29"/>
      <c r="WFC24" s="29"/>
      <c r="WFD24" s="29"/>
      <c r="WFE24" s="29"/>
      <c r="WFF24" s="29"/>
      <c r="WFG24" s="29"/>
      <c r="WFH24" s="29"/>
      <c r="WFI24" s="29"/>
      <c r="WFJ24" s="29"/>
      <c r="WFK24" s="29"/>
      <c r="WFL24" s="29"/>
      <c r="WFM24" s="29"/>
      <c r="WFN24" s="29"/>
      <c r="WFO24" s="29"/>
      <c r="WFP24" s="29"/>
      <c r="WFQ24" s="29"/>
      <c r="WFR24" s="29"/>
      <c r="WFS24" s="29"/>
      <c r="WFT24" s="29"/>
      <c r="WFU24" s="29"/>
      <c r="WFV24" s="29"/>
      <c r="WFW24" s="29"/>
      <c r="WFX24" s="29"/>
      <c r="WFY24" s="29"/>
      <c r="WFZ24" s="29"/>
      <c r="WGA24" s="29"/>
      <c r="WGB24" s="29"/>
      <c r="WGC24" s="29"/>
      <c r="WGD24" s="29"/>
      <c r="WGE24" s="29"/>
      <c r="WGF24" s="29"/>
      <c r="WGG24" s="29"/>
      <c r="WGH24" s="29"/>
      <c r="WGI24" s="29"/>
      <c r="WGJ24" s="29"/>
      <c r="WGK24" s="29"/>
      <c r="WGL24" s="29"/>
      <c r="WGM24" s="29"/>
      <c r="WGN24" s="29"/>
      <c r="WGO24" s="29"/>
      <c r="WGP24" s="29"/>
      <c r="WGQ24" s="29"/>
      <c r="WGR24" s="29"/>
      <c r="WGS24" s="29"/>
      <c r="WGT24" s="29"/>
      <c r="WGU24" s="29"/>
      <c r="WGV24" s="29"/>
      <c r="WGW24" s="29"/>
      <c r="WGX24" s="29"/>
      <c r="WGY24" s="29"/>
      <c r="WGZ24" s="29"/>
      <c r="WHA24" s="29"/>
      <c r="WHB24" s="29"/>
      <c r="WHC24" s="29"/>
      <c r="WHD24" s="29"/>
      <c r="WHE24" s="29"/>
      <c r="WHF24" s="29"/>
      <c r="WHG24" s="29"/>
      <c r="WHH24" s="29"/>
      <c r="WHI24" s="29"/>
      <c r="WHJ24" s="29"/>
      <c r="WHK24" s="29"/>
      <c r="WHL24" s="29"/>
      <c r="WHM24" s="29"/>
      <c r="WHN24" s="29"/>
      <c r="WHO24" s="29"/>
      <c r="WHP24" s="29"/>
      <c r="WHQ24" s="29"/>
      <c r="WHR24" s="29"/>
      <c r="WHS24" s="29"/>
      <c r="WHT24" s="29"/>
      <c r="WHU24" s="29"/>
      <c r="WHV24" s="29"/>
      <c r="WHW24" s="29"/>
      <c r="WHX24" s="29"/>
      <c r="WHY24" s="29"/>
      <c r="WHZ24" s="29"/>
      <c r="WIA24" s="29"/>
      <c r="WIB24" s="29"/>
      <c r="WIC24" s="29"/>
      <c r="WID24" s="29"/>
      <c r="WIE24" s="29"/>
      <c r="WIF24" s="29"/>
      <c r="WIG24" s="29"/>
      <c r="WIH24" s="29"/>
      <c r="WII24" s="29"/>
      <c r="WIJ24" s="29"/>
      <c r="WIK24" s="29"/>
      <c r="WIL24" s="29"/>
      <c r="WIM24" s="29"/>
      <c r="WIN24" s="29"/>
      <c r="WIO24" s="29"/>
      <c r="WIP24" s="29"/>
      <c r="WIQ24" s="29"/>
      <c r="WIR24" s="29"/>
      <c r="WIS24" s="29"/>
      <c r="WIT24" s="29"/>
      <c r="WIU24" s="29"/>
      <c r="WIV24" s="29"/>
      <c r="WIW24" s="29"/>
      <c r="WIX24" s="29"/>
      <c r="WIY24" s="29"/>
      <c r="WIZ24" s="29"/>
      <c r="WJA24" s="29"/>
      <c r="WJB24" s="29"/>
      <c r="WJC24" s="29"/>
      <c r="WJD24" s="29"/>
      <c r="WJE24" s="29"/>
      <c r="WJF24" s="29"/>
      <c r="WJG24" s="29"/>
      <c r="WJH24" s="29"/>
      <c r="WJI24" s="29"/>
      <c r="WJJ24" s="29"/>
      <c r="WJK24" s="29"/>
      <c r="WJL24" s="29"/>
      <c r="WJM24" s="29"/>
      <c r="WJN24" s="29"/>
      <c r="WJO24" s="29"/>
      <c r="WJP24" s="29"/>
      <c r="WJQ24" s="29"/>
      <c r="WJR24" s="29"/>
      <c r="WJS24" s="29"/>
      <c r="WJT24" s="29"/>
      <c r="WJU24" s="29"/>
      <c r="WJV24" s="29"/>
      <c r="WJW24" s="29"/>
      <c r="WJX24" s="29"/>
      <c r="WJY24" s="29"/>
      <c r="WJZ24" s="29"/>
      <c r="WKA24" s="29"/>
      <c r="WKB24" s="29"/>
      <c r="WKC24" s="29"/>
      <c r="WKD24" s="29"/>
      <c r="WKE24" s="29"/>
      <c r="WKF24" s="29"/>
      <c r="WKG24" s="29"/>
      <c r="WKH24" s="29"/>
      <c r="WKI24" s="29"/>
      <c r="WKJ24" s="29"/>
      <c r="WKK24" s="29"/>
      <c r="WKL24" s="29"/>
      <c r="WKM24" s="29"/>
      <c r="WKN24" s="29"/>
      <c r="WKO24" s="29"/>
      <c r="WKP24" s="29"/>
      <c r="WKQ24" s="29"/>
      <c r="WKR24" s="29"/>
      <c r="WKS24" s="29"/>
      <c r="WKT24" s="29"/>
      <c r="WKU24" s="29"/>
      <c r="WKV24" s="29"/>
      <c r="WKW24" s="29"/>
      <c r="WKX24" s="29"/>
      <c r="WKY24" s="29"/>
      <c r="WKZ24" s="29"/>
      <c r="WLA24" s="29"/>
      <c r="WLB24" s="29"/>
      <c r="WLC24" s="29"/>
      <c r="WLD24" s="29"/>
      <c r="WLE24" s="29"/>
      <c r="WLF24" s="29"/>
      <c r="WLG24" s="29"/>
      <c r="WLH24" s="29"/>
      <c r="WLI24" s="29"/>
      <c r="WLJ24" s="29"/>
      <c r="WLK24" s="29"/>
      <c r="WLL24" s="29"/>
      <c r="WLM24" s="29"/>
      <c r="WLN24" s="29"/>
      <c r="WLO24" s="29"/>
      <c r="WLP24" s="29"/>
      <c r="WLQ24" s="29"/>
      <c r="WLR24" s="29"/>
      <c r="WLS24" s="29"/>
      <c r="WLT24" s="29"/>
      <c r="WLU24" s="29"/>
      <c r="WLV24" s="29"/>
      <c r="WLW24" s="29"/>
      <c r="WLX24" s="29"/>
      <c r="WLY24" s="29"/>
      <c r="WLZ24" s="29"/>
      <c r="WMA24" s="29"/>
      <c r="WMB24" s="29"/>
      <c r="WMC24" s="29"/>
      <c r="WMD24" s="29"/>
      <c r="WME24" s="29"/>
      <c r="WMF24" s="29"/>
      <c r="WMG24" s="29"/>
      <c r="WMH24" s="29"/>
      <c r="WMI24" s="29"/>
      <c r="WMJ24" s="29"/>
      <c r="WMK24" s="29"/>
      <c r="WML24" s="29"/>
      <c r="WMM24" s="29"/>
      <c r="WMN24" s="29"/>
      <c r="WMO24" s="29"/>
      <c r="WMP24" s="29"/>
      <c r="WMQ24" s="29"/>
      <c r="WMR24" s="29"/>
      <c r="WMS24" s="29"/>
      <c r="WMT24" s="29"/>
      <c r="WMU24" s="29"/>
      <c r="WMV24" s="29"/>
      <c r="WMW24" s="29"/>
      <c r="WMX24" s="29"/>
      <c r="WMY24" s="29"/>
      <c r="WMZ24" s="29"/>
      <c r="WNA24" s="29"/>
      <c r="WNB24" s="29"/>
      <c r="WNC24" s="29"/>
      <c r="WND24" s="29"/>
      <c r="WNE24" s="29"/>
      <c r="WNF24" s="29"/>
      <c r="WNG24" s="29"/>
      <c r="WNH24" s="29"/>
      <c r="WNI24" s="29"/>
      <c r="WNJ24" s="29"/>
      <c r="WNK24" s="29"/>
      <c r="WNL24" s="29"/>
      <c r="WNM24" s="29"/>
      <c r="WNN24" s="29"/>
      <c r="WNO24" s="29"/>
      <c r="WNP24" s="29"/>
      <c r="WNQ24" s="29"/>
      <c r="WNR24" s="29"/>
      <c r="WNS24" s="29"/>
      <c r="WNT24" s="29"/>
      <c r="WNU24" s="29"/>
      <c r="WNV24" s="29"/>
      <c r="WNW24" s="29"/>
      <c r="WNX24" s="29"/>
      <c r="WNY24" s="29"/>
      <c r="WNZ24" s="29"/>
      <c r="WOA24" s="29"/>
      <c r="WOB24" s="29"/>
      <c r="WOC24" s="29"/>
      <c r="WOD24" s="29"/>
      <c r="WOE24" s="29"/>
      <c r="WOF24" s="29"/>
      <c r="WOG24" s="29"/>
      <c r="WOH24" s="29"/>
      <c r="WOI24" s="29"/>
      <c r="WOJ24" s="29"/>
      <c r="WOK24" s="29"/>
      <c r="WOL24" s="29"/>
      <c r="WOM24" s="29"/>
      <c r="WON24" s="29"/>
      <c r="WOO24" s="29"/>
      <c r="WOP24" s="29"/>
      <c r="WOQ24" s="29"/>
      <c r="WOR24" s="29"/>
      <c r="WOS24" s="29"/>
      <c r="WOT24" s="29"/>
      <c r="WOU24" s="29"/>
      <c r="WOV24" s="29"/>
      <c r="WOW24" s="29"/>
      <c r="WOX24" s="29"/>
      <c r="WOY24" s="29"/>
      <c r="WOZ24" s="29"/>
      <c r="WPA24" s="29"/>
      <c r="WPB24" s="29"/>
      <c r="WPC24" s="29"/>
      <c r="WPD24" s="29"/>
      <c r="WPE24" s="29"/>
      <c r="WPF24" s="29"/>
      <c r="WPG24" s="29"/>
      <c r="WPH24" s="29"/>
      <c r="WPI24" s="29"/>
      <c r="WPJ24" s="29"/>
      <c r="WPK24" s="29"/>
      <c r="WPL24" s="29"/>
      <c r="WPM24" s="29"/>
      <c r="WPN24" s="29"/>
      <c r="WPO24" s="29"/>
      <c r="WPP24" s="29"/>
      <c r="WPQ24" s="29"/>
      <c r="WPR24" s="29"/>
      <c r="WPS24" s="29"/>
      <c r="WPT24" s="29"/>
      <c r="WPU24" s="29"/>
      <c r="WPV24" s="29"/>
      <c r="WPW24" s="29"/>
      <c r="WPX24" s="29"/>
      <c r="WPY24" s="29"/>
      <c r="WPZ24" s="29"/>
      <c r="WQA24" s="29"/>
      <c r="WQB24" s="29"/>
      <c r="WQC24" s="29"/>
      <c r="WQD24" s="29"/>
      <c r="WQE24" s="29"/>
      <c r="WQF24" s="29"/>
      <c r="WQG24" s="29"/>
      <c r="WQH24" s="29"/>
      <c r="WQI24" s="29"/>
      <c r="WQJ24" s="29"/>
      <c r="WQK24" s="29"/>
      <c r="WQL24" s="29"/>
      <c r="WQM24" s="29"/>
      <c r="WQN24" s="29"/>
      <c r="WQO24" s="29"/>
      <c r="WQP24" s="29"/>
      <c r="WQQ24" s="29"/>
      <c r="WQR24" s="29"/>
      <c r="WQS24" s="29"/>
      <c r="WQT24" s="29"/>
      <c r="WQU24" s="29"/>
      <c r="WQV24" s="29"/>
      <c r="WQW24" s="29"/>
      <c r="WQX24" s="29"/>
      <c r="WQY24" s="29"/>
      <c r="WQZ24" s="29"/>
      <c r="WRA24" s="29"/>
      <c r="WRB24" s="29"/>
      <c r="WRC24" s="29"/>
      <c r="WRD24" s="29"/>
      <c r="WRE24" s="29"/>
      <c r="WRF24" s="29"/>
      <c r="WRG24" s="29"/>
      <c r="WRH24" s="29"/>
      <c r="WRI24" s="29"/>
      <c r="WRJ24" s="29"/>
      <c r="WRK24" s="29"/>
      <c r="WRL24" s="29"/>
      <c r="WRM24" s="29"/>
      <c r="WRN24" s="29"/>
      <c r="WRO24" s="29"/>
      <c r="WRP24" s="29"/>
      <c r="WRQ24" s="29"/>
      <c r="WRR24" s="29"/>
      <c r="WRS24" s="29"/>
      <c r="WRT24" s="29"/>
      <c r="WRU24" s="29"/>
      <c r="WRV24" s="29"/>
      <c r="WRW24" s="29"/>
      <c r="WRX24" s="29"/>
      <c r="WRY24" s="29"/>
      <c r="WRZ24" s="29"/>
      <c r="WSA24" s="29"/>
      <c r="WSB24" s="29"/>
      <c r="WSC24" s="29"/>
      <c r="WSD24" s="29"/>
      <c r="WSE24" s="29"/>
      <c r="WSF24" s="29"/>
      <c r="WSG24" s="29"/>
      <c r="WSH24" s="29"/>
      <c r="WSI24" s="29"/>
      <c r="WSJ24" s="29"/>
      <c r="WSK24" s="29"/>
      <c r="WSL24" s="29"/>
      <c r="WSM24" s="29"/>
      <c r="WSN24" s="29"/>
      <c r="WSO24" s="29"/>
      <c r="WSP24" s="29"/>
      <c r="WSQ24" s="29"/>
      <c r="WSR24" s="29"/>
      <c r="WSS24" s="29"/>
      <c r="WST24" s="29"/>
      <c r="WSU24" s="29"/>
      <c r="WSV24" s="29"/>
      <c r="WSW24" s="29"/>
      <c r="WSX24" s="29"/>
      <c r="WSY24" s="29"/>
      <c r="WSZ24" s="29"/>
      <c r="WTA24" s="29"/>
      <c r="WTB24" s="29"/>
      <c r="WTC24" s="29"/>
      <c r="WTD24" s="29"/>
      <c r="WTE24" s="29"/>
      <c r="WTF24" s="29"/>
      <c r="WTG24" s="29"/>
      <c r="WTH24" s="29"/>
      <c r="WTI24" s="29"/>
      <c r="WTJ24" s="29"/>
      <c r="WTK24" s="29"/>
      <c r="WTL24" s="29"/>
      <c r="WTM24" s="29"/>
      <c r="WTN24" s="29"/>
      <c r="WTO24" s="29"/>
      <c r="WTP24" s="29"/>
      <c r="WTQ24" s="29"/>
      <c r="WTR24" s="29"/>
      <c r="WTS24" s="29"/>
      <c r="WTT24" s="29"/>
      <c r="WTU24" s="29"/>
      <c r="WTV24" s="29"/>
      <c r="WTW24" s="29"/>
      <c r="WTX24" s="29"/>
      <c r="WTY24" s="29"/>
      <c r="WTZ24" s="29"/>
      <c r="WUA24" s="29"/>
      <c r="WUB24" s="29"/>
      <c r="WUC24" s="29"/>
      <c r="WUD24" s="29"/>
      <c r="WUE24" s="29"/>
      <c r="WUF24" s="29"/>
      <c r="WUG24" s="29"/>
      <c r="WUH24" s="29"/>
      <c r="WUI24" s="29"/>
      <c r="WUJ24" s="29"/>
      <c r="WUK24" s="29"/>
      <c r="WUL24" s="29"/>
      <c r="WUM24" s="29"/>
      <c r="WUN24" s="29"/>
      <c r="WUO24" s="29"/>
      <c r="WUP24" s="29"/>
      <c r="WUQ24" s="29"/>
      <c r="WUR24" s="29"/>
      <c r="WUS24" s="29"/>
      <c r="WUT24" s="29"/>
      <c r="WUU24" s="29"/>
      <c r="WUV24" s="29"/>
      <c r="WUW24" s="29"/>
      <c r="WUX24" s="29"/>
      <c r="WUY24" s="29"/>
      <c r="WUZ24" s="29"/>
      <c r="WVA24" s="29"/>
      <c r="WVB24" s="29"/>
      <c r="WVC24" s="29"/>
      <c r="WVD24" s="29"/>
      <c r="WVE24" s="29"/>
      <c r="WVF24" s="29"/>
      <c r="WVG24" s="29"/>
      <c r="WVH24" s="29"/>
      <c r="WVI24" s="29"/>
      <c r="WVJ24" s="29"/>
      <c r="WVK24" s="29"/>
      <c r="WVL24" s="29"/>
      <c r="WVM24" s="29"/>
      <c r="WVN24" s="29"/>
      <c r="WVO24" s="29"/>
      <c r="WVP24" s="29"/>
      <c r="WVQ24" s="29"/>
      <c r="WVR24" s="29"/>
      <c r="WVS24" s="29"/>
      <c r="WVT24" s="29"/>
      <c r="WVU24" s="29"/>
      <c r="WVV24" s="29"/>
      <c r="WVW24" s="29"/>
      <c r="WVX24" s="29"/>
      <c r="WVY24" s="29"/>
      <c r="WVZ24" s="29"/>
      <c r="WWA24" s="29"/>
      <c r="WWB24" s="29"/>
      <c r="WWC24" s="29"/>
      <c r="WWD24" s="29"/>
      <c r="WWE24" s="29"/>
      <c r="WWF24" s="29"/>
      <c r="WWG24" s="29"/>
      <c r="WWH24" s="29"/>
      <c r="WWI24" s="29"/>
      <c r="WWJ24" s="29"/>
      <c r="WWK24" s="29"/>
      <c r="WWL24" s="29"/>
      <c r="WWM24" s="29"/>
      <c r="WWN24" s="29"/>
      <c r="WWO24" s="29"/>
      <c r="WWP24" s="29"/>
      <c r="WWQ24" s="29"/>
      <c r="WWR24" s="29"/>
      <c r="WWS24" s="29"/>
      <c r="WWT24" s="29"/>
      <c r="WWU24" s="29"/>
      <c r="WWV24" s="29"/>
      <c r="WWW24" s="29"/>
      <c r="WWX24" s="29"/>
      <c r="WWY24" s="29"/>
      <c r="WWZ24" s="29"/>
      <c r="WXA24" s="29"/>
      <c r="WXB24" s="29"/>
      <c r="WXC24" s="29"/>
      <c r="WXD24" s="29"/>
      <c r="WXE24" s="29"/>
      <c r="WXF24" s="29"/>
      <c r="WXG24" s="29"/>
      <c r="WXH24" s="29"/>
      <c r="WXI24" s="29"/>
      <c r="WXJ24" s="29"/>
      <c r="WXK24" s="29"/>
      <c r="WXL24" s="29"/>
      <c r="WXM24" s="29"/>
      <c r="WXN24" s="29"/>
      <c r="WXO24" s="29"/>
      <c r="WXP24" s="29"/>
      <c r="WXQ24" s="29"/>
      <c r="WXR24" s="29"/>
      <c r="WXS24" s="29"/>
      <c r="WXT24" s="29"/>
      <c r="WXU24" s="29"/>
      <c r="WXV24" s="29"/>
      <c r="WXW24" s="29"/>
      <c r="WXX24" s="29"/>
      <c r="WXY24" s="29"/>
      <c r="WXZ24" s="29"/>
      <c r="WYA24" s="29"/>
      <c r="WYB24" s="29"/>
      <c r="WYC24" s="29"/>
      <c r="WYD24" s="29"/>
      <c r="WYE24" s="29"/>
      <c r="WYF24" s="29"/>
      <c r="WYG24" s="29"/>
      <c r="WYH24" s="29"/>
      <c r="WYI24" s="29"/>
      <c r="WYJ24" s="29"/>
      <c r="WYK24" s="29"/>
      <c r="WYL24" s="29"/>
      <c r="WYM24" s="29"/>
      <c r="WYN24" s="29"/>
      <c r="WYO24" s="29"/>
      <c r="WYP24" s="29"/>
      <c r="WYQ24" s="29"/>
      <c r="WYR24" s="29"/>
      <c r="WYS24" s="29"/>
      <c r="WYT24" s="29"/>
      <c r="WYU24" s="29"/>
      <c r="WYV24" s="29"/>
      <c r="WYW24" s="29"/>
      <c r="WYX24" s="29"/>
      <c r="WYY24" s="29"/>
      <c r="WYZ24" s="29"/>
      <c r="WZA24" s="29"/>
      <c r="WZB24" s="29"/>
      <c r="WZC24" s="29"/>
      <c r="WZD24" s="29"/>
      <c r="WZE24" s="29"/>
      <c r="WZF24" s="29"/>
      <c r="WZG24" s="29"/>
      <c r="WZH24" s="29"/>
      <c r="WZI24" s="29"/>
      <c r="WZJ24" s="29"/>
      <c r="WZK24" s="29"/>
      <c r="WZL24" s="29"/>
      <c r="WZM24" s="29"/>
      <c r="WZN24" s="29"/>
      <c r="WZO24" s="29"/>
      <c r="WZP24" s="29"/>
      <c r="WZQ24" s="29"/>
      <c r="WZR24" s="29"/>
      <c r="WZS24" s="29"/>
      <c r="WZT24" s="29"/>
      <c r="WZU24" s="29"/>
      <c r="WZV24" s="29"/>
      <c r="WZW24" s="29"/>
      <c r="WZX24" s="29"/>
      <c r="WZY24" s="29"/>
      <c r="WZZ24" s="29"/>
      <c r="XAA24" s="29"/>
      <c r="XAB24" s="29"/>
      <c r="XAC24" s="29"/>
      <c r="XAD24" s="29"/>
      <c r="XAE24" s="29"/>
      <c r="XAF24" s="29"/>
      <c r="XAG24" s="29"/>
      <c r="XAH24" s="29"/>
      <c r="XAI24" s="29"/>
      <c r="XAJ24" s="29"/>
      <c r="XAK24" s="29"/>
      <c r="XAL24" s="29"/>
      <c r="XAM24" s="29"/>
      <c r="XAN24" s="29"/>
      <c r="XAO24" s="29"/>
      <c r="XAP24" s="29"/>
      <c r="XAQ24" s="29"/>
      <c r="XAR24" s="29"/>
      <c r="XAS24" s="29"/>
      <c r="XAT24" s="29"/>
      <c r="XAU24" s="29"/>
      <c r="XAV24" s="29"/>
      <c r="XAW24" s="29"/>
      <c r="XAX24" s="29"/>
      <c r="XAY24" s="29"/>
      <c r="XAZ24" s="29"/>
      <c r="XBA24" s="29"/>
      <c r="XBB24" s="29"/>
      <c r="XBC24" s="29"/>
      <c r="XBD24" s="29"/>
      <c r="XBE24" s="29"/>
      <c r="XBF24" s="29"/>
      <c r="XBG24" s="29"/>
      <c r="XBH24" s="29"/>
      <c r="XBI24" s="29"/>
      <c r="XBJ24" s="29"/>
      <c r="XBK24" s="29"/>
      <c r="XBL24" s="29"/>
      <c r="XBM24" s="29"/>
      <c r="XBN24" s="29"/>
      <c r="XBO24" s="29"/>
      <c r="XBP24" s="29"/>
      <c r="XBQ24" s="29"/>
      <c r="XBR24" s="29"/>
      <c r="XBS24" s="29"/>
      <c r="XBT24" s="29"/>
      <c r="XBU24" s="29"/>
      <c r="XBV24" s="29"/>
      <c r="XBW24" s="29"/>
      <c r="XBX24" s="29"/>
      <c r="XBY24" s="29"/>
      <c r="XBZ24" s="29"/>
      <c r="XCA24" s="29"/>
      <c r="XCB24" s="29"/>
      <c r="XCC24" s="29"/>
      <c r="XCD24" s="29"/>
      <c r="XCE24" s="29"/>
      <c r="XCF24" s="29"/>
      <c r="XCG24" s="29"/>
      <c r="XCH24" s="29"/>
      <c r="XCI24" s="29"/>
      <c r="XCJ24" s="29"/>
      <c r="XCK24" s="29"/>
      <c r="XCL24" s="29"/>
      <c r="XCM24" s="29"/>
      <c r="XCN24" s="29"/>
      <c r="XCO24" s="29"/>
      <c r="XCP24" s="29"/>
      <c r="XCQ24" s="29"/>
      <c r="XCR24" s="29"/>
      <c r="XCS24" s="29"/>
      <c r="XCT24" s="29"/>
      <c r="XCU24" s="29"/>
      <c r="XCV24" s="29"/>
      <c r="XCW24" s="29"/>
      <c r="XCX24" s="29"/>
      <c r="XCY24" s="29"/>
      <c r="XCZ24" s="29"/>
      <c r="XDA24" s="29"/>
      <c r="XDB24" s="29"/>
      <c r="XDC24" s="29"/>
      <c r="XDD24" s="29"/>
      <c r="XDE24" s="29"/>
      <c r="XDF24" s="29"/>
      <c r="XDG24" s="29"/>
      <c r="XDH24" s="29"/>
      <c r="XDI24" s="29"/>
      <c r="XDJ24" s="29"/>
      <c r="XDK24" s="29"/>
      <c r="XDL24" s="29"/>
      <c r="XDM24" s="29"/>
      <c r="XDN24" s="29"/>
      <c r="XDO24" s="29"/>
      <c r="XDP24" s="29"/>
      <c r="XDQ24" s="29"/>
      <c r="XDR24" s="29"/>
      <c r="XDS24" s="29"/>
      <c r="XDT24" s="29"/>
      <c r="XDU24" s="29"/>
      <c r="XDV24" s="29"/>
      <c r="XDW24" s="29"/>
      <c r="XDX24" s="29"/>
      <c r="XDY24" s="29"/>
      <c r="XDZ24" s="29"/>
      <c r="XEA24" s="29"/>
      <c r="XEB24" s="29"/>
      <c r="XEC24" s="29"/>
      <c r="XED24" s="29"/>
      <c r="XEE24" s="29"/>
      <c r="XEF24" s="29"/>
      <c r="XEG24" s="29"/>
      <c r="XEH24" s="29"/>
      <c r="XEI24" s="29"/>
      <c r="XEJ24" s="29"/>
      <c r="XEK24" s="29"/>
      <c r="XEL24" s="29"/>
      <c r="XEM24" s="29"/>
      <c r="XEN24" s="29"/>
      <c r="XEO24" s="29"/>
      <c r="XEP24" s="29"/>
      <c r="XEQ24" s="29"/>
      <c r="XER24" s="29"/>
      <c r="XES24" s="29"/>
      <c r="XET24" s="29"/>
      <c r="XEU24" s="29"/>
      <c r="XEV24" s="29"/>
      <c r="XEW24" s="29"/>
      <c r="XEX24" s="29"/>
      <c r="XEY24" s="29"/>
      <c r="XEZ24" s="29"/>
      <c r="XFA24" s="29"/>
      <c r="XFB24" s="29"/>
      <c r="XFC24" s="29"/>
      <c r="XFD24" s="29"/>
    </row>
    <row r="25" spans="1:16384" x14ac:dyDescent="0.2">
      <c r="A25" s="239" t="s">
        <v>128</v>
      </c>
      <c r="B25" s="239"/>
      <c r="C25" s="239"/>
    </row>
  </sheetData>
  <mergeCells count="7">
    <mergeCell ref="A25:C25"/>
    <mergeCell ref="A1:B1"/>
    <mergeCell ref="A3:C3"/>
    <mergeCell ref="A4:C4"/>
    <mergeCell ref="A5:B6"/>
    <mergeCell ref="C5:C6"/>
    <mergeCell ref="A23:C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showGridLines="0" workbookViewId="0">
      <selection activeCell="B1" sqref="B1:D5"/>
    </sheetView>
  </sheetViews>
  <sheetFormatPr baseColWidth="10" defaultRowHeight="15" x14ac:dyDescent="0.25"/>
  <cols>
    <col min="1" max="1" width="5.28515625" customWidth="1"/>
    <col min="2" max="2" width="7.42578125" customWidth="1"/>
    <col min="3" max="3" width="43.85546875" customWidth="1"/>
    <col min="4" max="4" width="24" customWidth="1"/>
  </cols>
  <sheetData>
    <row r="1" spans="2:4" ht="71.25" customHeight="1" x14ac:dyDescent="0.25">
      <c r="B1" s="249" t="s">
        <v>114</v>
      </c>
      <c r="C1" s="249"/>
      <c r="D1" s="125" t="s">
        <v>432</v>
      </c>
    </row>
    <row r="2" spans="2:4" ht="21" customHeight="1" x14ac:dyDescent="0.25">
      <c r="B2" s="125"/>
      <c r="C2" s="125"/>
      <c r="D2" s="125"/>
    </row>
    <row r="3" spans="2:4" ht="37.5" customHeight="1" x14ac:dyDescent="0.25">
      <c r="B3" s="250" t="s">
        <v>373</v>
      </c>
      <c r="C3" s="250"/>
      <c r="D3" s="250"/>
    </row>
    <row r="4" spans="2:4" ht="15.75" x14ac:dyDescent="0.25">
      <c r="B4" s="242" t="s">
        <v>433</v>
      </c>
      <c r="C4" s="242"/>
      <c r="D4" s="242"/>
    </row>
    <row r="5" spans="2:4" ht="15.75" x14ac:dyDescent="0.25">
      <c r="B5" s="242" t="s">
        <v>374</v>
      </c>
      <c r="C5" s="242"/>
      <c r="D5" s="242"/>
    </row>
    <row r="6" spans="2:4" ht="54.75" customHeight="1" x14ac:dyDescent="0.25">
      <c r="B6" s="131" t="s">
        <v>146</v>
      </c>
      <c r="C6" s="131" t="s">
        <v>375</v>
      </c>
      <c r="D6" s="132" t="s">
        <v>376</v>
      </c>
    </row>
    <row r="7" spans="2:4" x14ac:dyDescent="0.25">
      <c r="B7" s="126" t="s">
        <v>142</v>
      </c>
      <c r="D7" s="127">
        <f>SUM(D8:D18)</f>
        <v>2073341115.1099999</v>
      </c>
    </row>
    <row r="8" spans="2:4" x14ac:dyDescent="0.25">
      <c r="B8" s="160">
        <v>4</v>
      </c>
      <c r="C8" s="128" t="s">
        <v>6</v>
      </c>
      <c r="D8" s="129">
        <v>253036313</v>
      </c>
    </row>
    <row r="9" spans="2:4" x14ac:dyDescent="0.25">
      <c r="B9" s="160">
        <v>5</v>
      </c>
      <c r="C9" s="128" t="s">
        <v>32</v>
      </c>
      <c r="D9" s="129">
        <v>150615</v>
      </c>
    </row>
    <row r="10" spans="2:4" x14ac:dyDescent="0.25">
      <c r="B10" s="160">
        <v>6</v>
      </c>
      <c r="C10" s="128" t="s">
        <v>36</v>
      </c>
      <c r="D10" s="129">
        <v>11095580</v>
      </c>
    </row>
    <row r="11" spans="2:4" x14ac:dyDescent="0.25">
      <c r="B11" s="160">
        <v>7</v>
      </c>
      <c r="C11" s="128" t="s">
        <v>162</v>
      </c>
      <c r="D11" s="129">
        <v>727077269</v>
      </c>
    </row>
    <row r="12" spans="2:4" x14ac:dyDescent="0.25">
      <c r="B12" s="160">
        <v>10</v>
      </c>
      <c r="C12" s="128" t="s">
        <v>56</v>
      </c>
      <c r="D12" s="129">
        <v>22290694</v>
      </c>
    </row>
    <row r="13" spans="2:4" x14ac:dyDescent="0.25">
      <c r="B13" s="160">
        <v>11</v>
      </c>
      <c r="C13" s="128" t="s">
        <v>60</v>
      </c>
      <c r="D13" s="129">
        <v>7500385</v>
      </c>
    </row>
    <row r="14" spans="2:4" x14ac:dyDescent="0.25">
      <c r="B14" s="160">
        <v>12</v>
      </c>
      <c r="C14" s="128" t="s">
        <v>71</v>
      </c>
      <c r="D14" s="129">
        <v>109409618</v>
      </c>
    </row>
    <row r="15" spans="2:4" x14ac:dyDescent="0.25">
      <c r="B15" s="160">
        <v>13</v>
      </c>
      <c r="C15" s="128" t="s">
        <v>161</v>
      </c>
      <c r="D15" s="129">
        <v>182605157</v>
      </c>
    </row>
    <row r="16" spans="2:4" x14ac:dyDescent="0.25">
      <c r="B16" s="160">
        <v>18</v>
      </c>
      <c r="C16" s="128" t="s">
        <v>97</v>
      </c>
      <c r="D16" s="129">
        <v>189150171</v>
      </c>
    </row>
    <row r="17" spans="2:4" x14ac:dyDescent="0.25">
      <c r="B17" s="160">
        <v>27</v>
      </c>
      <c r="C17" s="128" t="s">
        <v>105</v>
      </c>
      <c r="D17" s="129">
        <v>24992828.109999999</v>
      </c>
    </row>
    <row r="18" spans="2:4" ht="15.75" thickBot="1" x14ac:dyDescent="0.3">
      <c r="B18" s="161">
        <v>46</v>
      </c>
      <c r="C18" s="133" t="s">
        <v>110</v>
      </c>
      <c r="D18" s="130">
        <v>546032485</v>
      </c>
    </row>
    <row r="19" spans="2:4" x14ac:dyDescent="0.25">
      <c r="B19" s="121" t="s">
        <v>125</v>
      </c>
      <c r="C19" s="121"/>
      <c r="D19" s="121"/>
    </row>
    <row r="20" spans="2:4" x14ac:dyDescent="0.25">
      <c r="B20" s="121"/>
      <c r="C20" s="121"/>
      <c r="D20" s="121"/>
    </row>
    <row r="21" spans="2:4" x14ac:dyDescent="0.25">
      <c r="B21" s="121"/>
      <c r="C21" s="121"/>
      <c r="D21" s="121"/>
    </row>
  </sheetData>
  <mergeCells count="4">
    <mergeCell ref="B1:C1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zoomScale="115" zoomScaleNormal="115" workbookViewId="0">
      <selection activeCell="B27" sqref="B27"/>
    </sheetView>
  </sheetViews>
  <sheetFormatPr baseColWidth="10" defaultRowHeight="12.75" x14ac:dyDescent="0.25"/>
  <cols>
    <col min="1" max="1" width="5.28515625" style="15" customWidth="1"/>
    <col min="2" max="2" width="69.7109375" style="15" customWidth="1"/>
    <col min="3" max="3" width="25.85546875" style="15" customWidth="1"/>
    <col min="4" max="4" width="20.5703125" style="15" bestFit="1" customWidth="1"/>
    <col min="5" max="6" width="11.42578125" style="15"/>
    <col min="7" max="7" width="14.7109375" style="15" customWidth="1"/>
    <col min="8" max="8" width="14.85546875" style="15" bestFit="1" customWidth="1"/>
    <col min="9" max="9" width="16.5703125" style="15" bestFit="1" customWidth="1"/>
    <col min="10" max="16384" width="11.42578125" style="15"/>
  </cols>
  <sheetData>
    <row r="1" spans="1:12" s="37" customFormat="1" ht="60" customHeight="1" x14ac:dyDescent="0.25">
      <c r="A1" s="241" t="s">
        <v>114</v>
      </c>
      <c r="B1" s="241"/>
      <c r="C1" s="124" t="s">
        <v>432</v>
      </c>
      <c r="D1" s="42"/>
      <c r="G1" s="41"/>
      <c r="H1" s="41"/>
      <c r="I1" s="41"/>
      <c r="J1" s="41"/>
      <c r="L1" s="40"/>
    </row>
    <row r="2" spans="1:12" s="37" customFormat="1" ht="27" customHeight="1" x14ac:dyDescent="0.25">
      <c r="A2" s="122"/>
      <c r="B2" s="122"/>
      <c r="C2" s="122"/>
      <c r="D2" s="122"/>
      <c r="E2" s="122"/>
      <c r="F2" s="122"/>
      <c r="G2" s="122"/>
      <c r="H2" s="39"/>
      <c r="I2" s="38"/>
      <c r="J2" s="38"/>
      <c r="K2" s="38"/>
      <c r="L2" s="38"/>
    </row>
    <row r="3" spans="1:12" ht="41.25" customHeight="1" x14ac:dyDescent="0.25">
      <c r="A3" s="251" t="s">
        <v>147</v>
      </c>
      <c r="B3" s="251"/>
      <c r="C3" s="251"/>
      <c r="E3" s="48"/>
      <c r="F3" s="48"/>
      <c r="G3" s="48"/>
      <c r="H3" s="48"/>
      <c r="I3" s="48"/>
      <c r="J3" s="48"/>
    </row>
    <row r="4" spans="1:12" ht="14.25" x14ac:dyDescent="0.25">
      <c r="A4" s="64" t="s">
        <v>431</v>
      </c>
      <c r="B4" s="64"/>
      <c r="C4" s="63"/>
      <c r="E4" s="48"/>
      <c r="F4" s="48"/>
      <c r="G4" s="48"/>
      <c r="H4" s="48"/>
      <c r="I4" s="48"/>
      <c r="J4" s="48"/>
    </row>
    <row r="5" spans="1:12" x14ac:dyDescent="0.25">
      <c r="A5" s="64" t="s">
        <v>116</v>
      </c>
      <c r="B5" s="64"/>
      <c r="C5" s="63"/>
      <c r="E5" s="48"/>
      <c r="F5" s="48"/>
      <c r="G5" s="48"/>
      <c r="H5" s="48"/>
      <c r="I5" s="48"/>
      <c r="J5" s="48"/>
    </row>
    <row r="6" spans="1:12" ht="30" customHeight="1" x14ac:dyDescent="0.25">
      <c r="A6" s="252" t="s">
        <v>146</v>
      </c>
      <c r="B6" s="252"/>
      <c r="C6" s="65" t="s">
        <v>433</v>
      </c>
      <c r="E6" s="48"/>
      <c r="F6" s="48"/>
      <c r="G6" s="62"/>
      <c r="H6" s="62"/>
      <c r="I6" s="62"/>
      <c r="J6" s="48"/>
    </row>
    <row r="7" spans="1:12" ht="7.5" customHeight="1" thickBot="1" x14ac:dyDescent="0.3">
      <c r="A7" s="61"/>
      <c r="B7" s="61"/>
      <c r="C7" s="60"/>
      <c r="E7" s="48"/>
      <c r="F7" s="48"/>
      <c r="G7" s="48"/>
      <c r="H7" s="48"/>
      <c r="I7" s="48"/>
      <c r="J7" s="48"/>
    </row>
    <row r="8" spans="1:12" ht="7.5" customHeight="1" x14ac:dyDescent="0.25">
      <c r="A8" s="59"/>
      <c r="B8" s="59"/>
      <c r="C8" s="58"/>
      <c r="E8" s="48"/>
      <c r="F8" s="48"/>
      <c r="G8" s="48"/>
      <c r="H8" s="48"/>
      <c r="I8" s="48"/>
      <c r="J8" s="48"/>
    </row>
    <row r="9" spans="1:12" ht="14.25" x14ac:dyDescent="0.25">
      <c r="B9" s="57" t="s">
        <v>142</v>
      </c>
      <c r="C9" s="56">
        <f>+C10</f>
        <v>13534.166631070002</v>
      </c>
      <c r="D9" s="147"/>
      <c r="E9" s="52"/>
      <c r="F9" s="48"/>
      <c r="G9" s="48"/>
      <c r="H9" s="48"/>
      <c r="I9" s="48"/>
      <c r="J9" s="48"/>
    </row>
    <row r="10" spans="1:12" ht="14.25" x14ac:dyDescent="0.25">
      <c r="A10" s="55"/>
      <c r="B10" s="55" t="s">
        <v>4</v>
      </c>
      <c r="C10" s="54">
        <f>SUM(C11:C14)</f>
        <v>13534.166631070002</v>
      </c>
      <c r="D10" s="50"/>
      <c r="E10" s="48"/>
      <c r="F10" s="48"/>
      <c r="G10" s="48"/>
      <c r="H10" s="48"/>
      <c r="I10" s="48"/>
      <c r="J10" s="48"/>
    </row>
    <row r="11" spans="1:12" x14ac:dyDescent="0.25">
      <c r="B11" s="15" t="s">
        <v>6</v>
      </c>
      <c r="C11" s="50">
        <v>519.04886499999998</v>
      </c>
      <c r="D11" s="50"/>
      <c r="E11" s="48"/>
      <c r="F11" s="48"/>
      <c r="G11" s="48"/>
      <c r="H11" s="48"/>
      <c r="I11" s="48"/>
      <c r="J11" s="48"/>
    </row>
    <row r="12" spans="1:12" x14ac:dyDescent="0.25">
      <c r="B12" s="15" t="s">
        <v>51</v>
      </c>
      <c r="C12" s="50">
        <v>12500.000000000002</v>
      </c>
      <c r="D12" s="50"/>
      <c r="E12" s="48"/>
      <c r="F12" s="48"/>
      <c r="G12" s="48"/>
      <c r="H12" s="48"/>
      <c r="I12" s="48"/>
      <c r="J12" s="48"/>
    </row>
    <row r="13" spans="1:12" x14ac:dyDescent="0.25">
      <c r="B13" s="15" t="s">
        <v>71</v>
      </c>
      <c r="C13" s="50">
        <v>185.39784907000001</v>
      </c>
      <c r="D13" s="50"/>
      <c r="E13" s="48"/>
      <c r="F13" s="48"/>
      <c r="G13" s="48"/>
      <c r="H13" s="48"/>
      <c r="I13" s="48"/>
      <c r="J13" s="48"/>
    </row>
    <row r="14" spans="1:12" ht="13.5" thickBot="1" x14ac:dyDescent="0.3">
      <c r="A14" s="53"/>
      <c r="B14" s="134" t="s">
        <v>105</v>
      </c>
      <c r="C14" s="135">
        <v>329.71991700000001</v>
      </c>
      <c r="D14" s="50"/>
      <c r="E14" s="52"/>
      <c r="F14" s="48"/>
      <c r="G14" s="52"/>
      <c r="H14" s="52"/>
      <c r="I14" s="52"/>
      <c r="J14" s="48"/>
    </row>
    <row r="15" spans="1:12" x14ac:dyDescent="0.25">
      <c r="A15" s="51" t="s">
        <v>130</v>
      </c>
      <c r="B15" s="51"/>
      <c r="C15" s="51"/>
      <c r="E15" s="48"/>
      <c r="F15" s="48"/>
      <c r="G15" s="52"/>
      <c r="H15" s="52"/>
      <c r="I15" s="52"/>
      <c r="J15" s="48"/>
    </row>
    <row r="16" spans="1:12" x14ac:dyDescent="0.25">
      <c r="A16" s="51" t="s">
        <v>145</v>
      </c>
      <c r="B16" s="51"/>
      <c r="C16" s="51"/>
      <c r="E16" s="48"/>
      <c r="F16" s="48"/>
      <c r="G16" s="49"/>
      <c r="H16" s="48"/>
      <c r="I16" s="48"/>
      <c r="J16" s="48"/>
    </row>
    <row r="17" spans="1:10" x14ac:dyDescent="0.25">
      <c r="A17" s="51" t="s">
        <v>125</v>
      </c>
      <c r="B17" s="51"/>
      <c r="C17" s="51"/>
      <c r="E17" s="48"/>
      <c r="F17" s="48"/>
      <c r="G17" s="49"/>
      <c r="H17" s="48"/>
      <c r="I17" s="49"/>
      <c r="J17" s="48"/>
    </row>
    <row r="18" spans="1:10" x14ac:dyDescent="0.25">
      <c r="E18" s="48"/>
      <c r="F18" s="48"/>
      <c r="G18" s="48"/>
      <c r="H18" s="49"/>
      <c r="I18" s="49"/>
      <c r="J18" s="48"/>
    </row>
    <row r="19" spans="1:10" x14ac:dyDescent="0.25">
      <c r="C19" s="50"/>
      <c r="E19" s="48"/>
      <c r="F19" s="48"/>
      <c r="G19" s="48"/>
      <c r="H19" s="49"/>
      <c r="I19" s="48"/>
      <c r="J19" s="48"/>
    </row>
    <row r="20" spans="1:10" x14ac:dyDescent="0.25">
      <c r="E20" s="48"/>
      <c r="F20" s="48"/>
      <c r="G20" s="48"/>
      <c r="H20" s="48"/>
      <c r="I20" s="48"/>
      <c r="J20" s="48"/>
    </row>
    <row r="21" spans="1:10" x14ac:dyDescent="0.25">
      <c r="E21" s="48"/>
      <c r="F21" s="48"/>
      <c r="G21" s="48"/>
      <c r="H21" s="48"/>
      <c r="I21" s="48"/>
      <c r="J21" s="48"/>
    </row>
    <row r="22" spans="1:10" x14ac:dyDescent="0.25">
      <c r="E22" s="48"/>
      <c r="F22" s="48"/>
      <c r="G22" s="48"/>
      <c r="H22" s="48"/>
      <c r="I22" s="48"/>
      <c r="J22" s="48"/>
    </row>
    <row r="23" spans="1:10" x14ac:dyDescent="0.25">
      <c r="E23" s="48"/>
      <c r="F23" s="48"/>
      <c r="G23" s="48"/>
      <c r="H23" s="48"/>
      <c r="I23" s="48"/>
      <c r="J23" s="48"/>
    </row>
  </sheetData>
  <mergeCells count="3">
    <mergeCell ref="A3:C3"/>
    <mergeCell ref="A1:B1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9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="115" zoomScaleNormal="115" workbookViewId="0">
      <selection activeCell="B23" sqref="B23"/>
    </sheetView>
  </sheetViews>
  <sheetFormatPr baseColWidth="10" defaultRowHeight="12.75" x14ac:dyDescent="0.2"/>
  <cols>
    <col min="1" max="1" width="25.85546875" style="66" customWidth="1"/>
    <col min="2" max="2" width="17.28515625" style="66" customWidth="1"/>
    <col min="3" max="3" width="15.5703125" style="66" customWidth="1"/>
    <col min="4" max="4" width="1.5703125" style="66" customWidth="1"/>
    <col min="5" max="7" width="17.5703125" style="66" customWidth="1"/>
    <col min="8" max="16384" width="11.42578125" style="66"/>
  </cols>
  <sheetData>
    <row r="1" spans="1:12" s="37" customFormat="1" ht="60" customHeight="1" x14ac:dyDescent="0.25">
      <c r="A1" s="241" t="s">
        <v>114</v>
      </c>
      <c r="B1" s="241"/>
      <c r="C1" s="241"/>
      <c r="D1" s="241"/>
      <c r="E1" s="241"/>
      <c r="F1" s="43" t="s">
        <v>432</v>
      </c>
      <c r="G1" s="41"/>
      <c r="H1" s="41"/>
      <c r="I1" s="41"/>
      <c r="J1" s="41"/>
      <c r="L1" s="40"/>
    </row>
    <row r="2" spans="1:12" s="37" customFormat="1" ht="27" customHeight="1" x14ac:dyDescent="0.25">
      <c r="A2" s="253"/>
      <c r="B2" s="253"/>
      <c r="C2" s="253"/>
      <c r="D2" s="253"/>
      <c r="E2" s="253"/>
      <c r="F2" s="253"/>
      <c r="G2" s="253"/>
      <c r="H2" s="39"/>
      <c r="I2" s="38"/>
      <c r="J2" s="38"/>
      <c r="K2" s="38"/>
      <c r="L2" s="38"/>
    </row>
    <row r="3" spans="1:12" s="90" customFormat="1" ht="12" customHeight="1" x14ac:dyDescent="0.25">
      <c r="A3" s="258" t="s">
        <v>515</v>
      </c>
      <c r="B3" s="259"/>
      <c r="C3" s="259"/>
      <c r="D3" s="259"/>
      <c r="E3" s="259"/>
      <c r="F3" s="259"/>
      <c r="G3" s="259"/>
      <c r="H3" s="89"/>
    </row>
    <row r="4" spans="1:12" s="90" customFormat="1" ht="17.25" customHeight="1" x14ac:dyDescent="0.25">
      <c r="A4" s="258" t="s">
        <v>116</v>
      </c>
      <c r="B4" s="259"/>
      <c r="C4" s="259"/>
      <c r="D4" s="259"/>
      <c r="E4" s="259"/>
      <c r="F4" s="259"/>
      <c r="G4" s="259"/>
      <c r="H4" s="89"/>
    </row>
    <row r="5" spans="1:12" s="70" customFormat="1" ht="9.75" customHeight="1" x14ac:dyDescent="0.25">
      <c r="A5" s="260"/>
      <c r="B5" s="260"/>
      <c r="C5" s="260"/>
      <c r="D5" s="260"/>
      <c r="E5" s="260"/>
      <c r="F5" s="260"/>
      <c r="G5" s="260"/>
      <c r="H5" s="69"/>
    </row>
    <row r="6" spans="1:12" s="70" customFormat="1" ht="15.75" customHeight="1" x14ac:dyDescent="0.25">
      <c r="A6" s="260" t="s">
        <v>159</v>
      </c>
      <c r="B6" s="260"/>
      <c r="C6" s="260"/>
      <c r="D6" s="260"/>
      <c r="E6" s="260"/>
      <c r="F6" s="260"/>
      <c r="G6" s="260"/>
    </row>
    <row r="7" spans="1:12" s="70" customFormat="1" ht="12.75" customHeight="1" x14ac:dyDescent="0.2">
      <c r="A7" s="71"/>
      <c r="B7" s="71"/>
      <c r="C7" s="72"/>
      <c r="D7" s="72"/>
      <c r="E7" s="72"/>
      <c r="F7" s="72"/>
      <c r="G7" s="72"/>
    </row>
    <row r="8" spans="1:12" s="70" customFormat="1" ht="14.25" x14ac:dyDescent="0.2">
      <c r="A8" s="73"/>
      <c r="B8" s="254" t="s">
        <v>158</v>
      </c>
      <c r="C8" s="254"/>
      <c r="D8" s="73"/>
      <c r="E8" s="255" t="s">
        <v>516</v>
      </c>
      <c r="F8" s="255"/>
      <c r="G8" s="255"/>
    </row>
    <row r="9" spans="1:12" s="70" customFormat="1" ht="14.25" x14ac:dyDescent="0.2">
      <c r="A9" s="74"/>
      <c r="B9" s="75" t="s">
        <v>119</v>
      </c>
      <c r="C9" s="75" t="s">
        <v>157</v>
      </c>
      <c r="D9" s="74"/>
      <c r="E9" s="76" t="s">
        <v>119</v>
      </c>
      <c r="F9" s="76" t="s">
        <v>157</v>
      </c>
      <c r="G9" s="76" t="s">
        <v>156</v>
      </c>
    </row>
    <row r="10" spans="1:12" s="70" customFormat="1" ht="5.0999999999999996" customHeight="1" x14ac:dyDescent="0.2">
      <c r="A10" s="77"/>
      <c r="B10" s="77"/>
      <c r="C10" s="77"/>
      <c r="D10" s="77"/>
      <c r="E10" s="77"/>
      <c r="F10" s="77"/>
      <c r="G10" s="77"/>
    </row>
    <row r="11" spans="1:12" s="70" customFormat="1" ht="5.25" customHeight="1" x14ac:dyDescent="0.2">
      <c r="A11" s="78"/>
      <c r="B11" s="78"/>
      <c r="C11" s="78"/>
      <c r="D11" s="78"/>
      <c r="E11" s="78"/>
      <c r="F11" s="78"/>
      <c r="G11" s="78"/>
    </row>
    <row r="12" spans="1:12" s="70" customFormat="1" ht="16.5" customHeight="1" x14ac:dyDescent="0.25">
      <c r="A12" s="79" t="s">
        <v>155</v>
      </c>
      <c r="B12" s="79"/>
      <c r="C12" s="79"/>
      <c r="D12" s="79"/>
      <c r="E12" s="80"/>
      <c r="F12" s="80"/>
      <c r="G12" s="80"/>
    </row>
    <row r="13" spans="1:12" s="70" customFormat="1" ht="16.5" customHeight="1" x14ac:dyDescent="0.2">
      <c r="A13" s="81" t="s">
        <v>150</v>
      </c>
      <c r="B13" s="82">
        <v>-79889.099999999977</v>
      </c>
      <c r="C13" s="82">
        <v>22674.486411999969</v>
      </c>
      <c r="D13" s="83">
        <v>0</v>
      </c>
      <c r="E13" s="82">
        <v>-93104.846950000036</v>
      </c>
      <c r="F13" s="82">
        <v>35645.976931000012</v>
      </c>
      <c r="G13" s="82">
        <v>13029.796341000008</v>
      </c>
      <c r="H13" s="84"/>
      <c r="I13" s="84"/>
    </row>
    <row r="14" spans="1:12" s="70" customFormat="1" ht="16.5" customHeight="1" x14ac:dyDescent="0.2">
      <c r="A14" s="81" t="s">
        <v>149</v>
      </c>
      <c r="B14" s="82">
        <v>-79889.099999999977</v>
      </c>
      <c r="C14" s="82">
        <v>22674.486411999969</v>
      </c>
      <c r="D14" s="83">
        <v>0</v>
      </c>
      <c r="E14" s="82">
        <v>-93104.846950000036</v>
      </c>
      <c r="F14" s="82">
        <v>35645.976931000012</v>
      </c>
      <c r="G14" s="82">
        <v>13029.796341000008</v>
      </c>
      <c r="H14" s="84"/>
      <c r="I14" s="84"/>
    </row>
    <row r="15" spans="1:12" s="70" customFormat="1" ht="16.5" customHeight="1" x14ac:dyDescent="0.2">
      <c r="A15" s="81" t="s">
        <v>148</v>
      </c>
      <c r="B15" s="82">
        <v>-149167.18916699997</v>
      </c>
      <c r="C15" s="82">
        <v>-46603.602755000029</v>
      </c>
      <c r="D15" s="83">
        <v>0</v>
      </c>
      <c r="E15" s="82">
        <v>-153814.23417100002</v>
      </c>
      <c r="F15" s="82">
        <v>-34861.907202999995</v>
      </c>
      <c r="G15" s="82">
        <v>-59880.266764999993</v>
      </c>
      <c r="H15" s="84"/>
      <c r="I15" s="84"/>
    </row>
    <row r="16" spans="1:12" s="70" customFormat="1" ht="16.5" customHeight="1" x14ac:dyDescent="0.25">
      <c r="A16" s="79" t="s">
        <v>154</v>
      </c>
      <c r="B16" s="85"/>
      <c r="C16" s="85"/>
      <c r="D16" s="79"/>
      <c r="E16" s="85"/>
      <c r="F16" s="85"/>
      <c r="G16" s="85"/>
      <c r="H16" s="84"/>
      <c r="I16" s="84"/>
    </row>
    <row r="17" spans="1:9" s="70" customFormat="1" ht="16.5" customHeight="1" x14ac:dyDescent="0.2">
      <c r="A17" s="81" t="s">
        <v>150</v>
      </c>
      <c r="B17" s="82">
        <v>15086.384810000076</v>
      </c>
      <c r="C17" s="82">
        <v>17586.384810000018</v>
      </c>
      <c r="D17" s="83">
        <v>0</v>
      </c>
      <c r="E17" s="82">
        <v>21081.340695999999</v>
      </c>
      <c r="F17" s="82">
        <v>20722.843671000039</v>
      </c>
      <c r="G17" s="82">
        <v>-6422.8028400000185</v>
      </c>
      <c r="H17" s="84"/>
      <c r="I17" s="84"/>
    </row>
    <row r="18" spans="1:9" s="70" customFormat="1" ht="16.5" customHeight="1" x14ac:dyDescent="0.2">
      <c r="A18" s="81" t="s">
        <v>149</v>
      </c>
      <c r="B18" s="82">
        <v>45086.384810000076</v>
      </c>
      <c r="C18" s="82">
        <v>47586.384810000018</v>
      </c>
      <c r="D18" s="83">
        <v>0</v>
      </c>
      <c r="E18" s="82">
        <v>45081.340695999999</v>
      </c>
      <c r="F18" s="82">
        <v>44722.843671000039</v>
      </c>
      <c r="G18" s="82">
        <v>14577.197159999982</v>
      </c>
      <c r="H18" s="84"/>
      <c r="I18" s="84"/>
    </row>
    <row r="19" spans="1:9" s="70" customFormat="1" ht="16.5" customHeight="1" x14ac:dyDescent="0.2">
      <c r="A19" s="81" t="s">
        <v>148</v>
      </c>
      <c r="B19" s="82">
        <v>29920.784804000075</v>
      </c>
      <c r="C19" s="82">
        <v>32420.784804000017</v>
      </c>
      <c r="D19" s="83">
        <v>0</v>
      </c>
      <c r="E19" s="82">
        <v>36541.870358</v>
      </c>
      <c r="F19" s="82">
        <v>36183.37333300004</v>
      </c>
      <c r="G19" s="82">
        <v>3254.4526719999812</v>
      </c>
      <c r="H19" s="84"/>
      <c r="I19" s="84"/>
    </row>
    <row r="20" spans="1:9" s="70" customFormat="1" ht="16.5" customHeight="1" x14ac:dyDescent="0.25">
      <c r="A20" s="79" t="s">
        <v>153</v>
      </c>
      <c r="B20" s="85"/>
      <c r="C20" s="85"/>
      <c r="D20" s="79"/>
      <c r="E20" s="85"/>
      <c r="F20" s="85"/>
      <c r="G20" s="85"/>
      <c r="H20" s="84"/>
      <c r="I20" s="84"/>
    </row>
    <row r="21" spans="1:9" s="70" customFormat="1" ht="16.5" customHeight="1" x14ac:dyDescent="0.2">
      <c r="A21" s="81" t="s">
        <v>150</v>
      </c>
      <c r="B21" s="82">
        <v>-255732.90062299994</v>
      </c>
      <c r="C21" s="82">
        <v>-255732.90062371001</v>
      </c>
      <c r="D21" s="83">
        <v>0</v>
      </c>
      <c r="E21" s="82">
        <v>-197309.09873099995</v>
      </c>
      <c r="F21" s="82">
        <v>-198054.95424171997</v>
      </c>
      <c r="G21" s="82">
        <v>-163169.18494290006</v>
      </c>
      <c r="H21" s="84"/>
      <c r="I21" s="84"/>
    </row>
    <row r="22" spans="1:9" s="70" customFormat="1" ht="16.5" customHeight="1" x14ac:dyDescent="0.2">
      <c r="A22" s="81" t="s">
        <v>149</v>
      </c>
      <c r="B22" s="82">
        <v>15440.269681000093</v>
      </c>
      <c r="C22" s="82">
        <v>15440.269680290017</v>
      </c>
      <c r="D22" s="83">
        <v>0</v>
      </c>
      <c r="E22" s="82">
        <v>26860.842765000067</v>
      </c>
      <c r="F22" s="82">
        <v>26114.987254280044</v>
      </c>
      <c r="G22" s="82">
        <v>61075.165571699938</v>
      </c>
      <c r="H22" s="84"/>
      <c r="I22" s="84"/>
    </row>
    <row r="23" spans="1:9" s="70" customFormat="1" ht="16.5" customHeight="1" x14ac:dyDescent="0.2">
      <c r="A23" s="81" t="s">
        <v>148</v>
      </c>
      <c r="B23" s="82">
        <v>15440.269681000093</v>
      </c>
      <c r="C23" s="82">
        <v>15440.269680290017</v>
      </c>
      <c r="D23" s="83">
        <v>0</v>
      </c>
      <c r="E23" s="82">
        <v>26860.842765000067</v>
      </c>
      <c r="F23" s="82">
        <v>26114.987254280044</v>
      </c>
      <c r="G23" s="82">
        <v>61075.165571699938</v>
      </c>
      <c r="H23" s="84"/>
      <c r="I23" s="84"/>
    </row>
    <row r="24" spans="1:9" s="70" customFormat="1" ht="16.5" customHeight="1" x14ac:dyDescent="0.25">
      <c r="A24" s="79" t="s">
        <v>152</v>
      </c>
      <c r="B24" s="85"/>
      <c r="C24" s="85"/>
      <c r="D24" s="79"/>
      <c r="E24" s="85"/>
      <c r="F24" s="85"/>
      <c r="G24" s="85"/>
      <c r="H24" s="84"/>
      <c r="I24" s="84"/>
    </row>
    <row r="25" spans="1:9" s="70" customFormat="1" ht="16.5" customHeight="1" x14ac:dyDescent="0.2">
      <c r="A25" s="81" t="s">
        <v>150</v>
      </c>
      <c r="B25" s="82">
        <v>-150257.81774</v>
      </c>
      <c r="C25" s="82">
        <v>-149757.81773999997</v>
      </c>
      <c r="D25" s="83">
        <v>0</v>
      </c>
      <c r="E25" s="82">
        <v>-127832.42389699999</v>
      </c>
      <c r="F25" s="82">
        <v>-131155.460914</v>
      </c>
      <c r="G25" s="82">
        <v>-129272.82757499999</v>
      </c>
      <c r="H25" s="84"/>
      <c r="I25" s="84"/>
    </row>
    <row r="26" spans="1:9" s="70" customFormat="1" ht="16.5" customHeight="1" x14ac:dyDescent="0.2">
      <c r="A26" s="81" t="s">
        <v>149</v>
      </c>
      <c r="B26" s="82">
        <v>36855.617415999994</v>
      </c>
      <c r="C26" s="82">
        <v>37355.617416000023</v>
      </c>
      <c r="D26" s="83">
        <v>0</v>
      </c>
      <c r="E26" s="82">
        <v>32310.689361000012</v>
      </c>
      <c r="F26" s="82">
        <v>28987.652344000002</v>
      </c>
      <c r="G26" s="82">
        <v>29900.220820000002</v>
      </c>
      <c r="H26" s="84"/>
      <c r="I26" s="84"/>
    </row>
    <row r="27" spans="1:9" s="70" customFormat="1" ht="16.5" customHeight="1" x14ac:dyDescent="0.2">
      <c r="A27" s="81" t="s">
        <v>148</v>
      </c>
      <c r="B27" s="82">
        <v>36855.617415999994</v>
      </c>
      <c r="C27" s="82">
        <v>37355.617416000023</v>
      </c>
      <c r="D27" s="83">
        <v>0</v>
      </c>
      <c r="E27" s="82">
        <v>32310.689361000012</v>
      </c>
      <c r="F27" s="82">
        <v>28987.652344000002</v>
      </c>
      <c r="G27" s="82">
        <v>29900.220820000002</v>
      </c>
      <c r="H27" s="84"/>
      <c r="I27" s="84"/>
    </row>
    <row r="28" spans="1:9" s="70" customFormat="1" ht="16.5" customHeight="1" x14ac:dyDescent="0.25">
      <c r="A28" s="79" t="s">
        <v>151</v>
      </c>
      <c r="B28" s="80"/>
      <c r="C28" s="80"/>
      <c r="D28" s="79"/>
      <c r="E28" s="80"/>
      <c r="F28" s="80"/>
      <c r="G28" s="80"/>
      <c r="H28" s="84"/>
      <c r="I28" s="84"/>
    </row>
    <row r="29" spans="1:9" s="70" customFormat="1" ht="16.5" customHeight="1" x14ac:dyDescent="0.2">
      <c r="A29" s="81" t="s">
        <v>150</v>
      </c>
      <c r="B29" s="86">
        <v>-470793.43355299986</v>
      </c>
      <c r="C29" s="86">
        <v>-365229.84714170999</v>
      </c>
      <c r="D29" s="86"/>
      <c r="E29" s="86">
        <v>-397165.02888199996</v>
      </c>
      <c r="F29" s="86">
        <v>-272841.59455371991</v>
      </c>
      <c r="G29" s="86">
        <v>-285835.01901690004</v>
      </c>
      <c r="H29" s="84"/>
      <c r="I29" s="84"/>
    </row>
    <row r="30" spans="1:9" s="70" customFormat="1" ht="16.5" customHeight="1" x14ac:dyDescent="0.2">
      <c r="A30" s="81" t="s">
        <v>149</v>
      </c>
      <c r="B30" s="86">
        <v>17493.171907000185</v>
      </c>
      <c r="C30" s="86">
        <v>123056.75831829003</v>
      </c>
      <c r="D30" s="86"/>
      <c r="E30" s="86">
        <v>11148.025872000042</v>
      </c>
      <c r="F30" s="86">
        <v>135471.4602002801</v>
      </c>
      <c r="G30" s="86">
        <v>118582.37989269993</v>
      </c>
      <c r="H30" s="84"/>
      <c r="I30" s="84"/>
    </row>
    <row r="31" spans="1:9" s="70" customFormat="1" ht="16.5" customHeight="1" x14ac:dyDescent="0.2">
      <c r="A31" s="87" t="s">
        <v>148</v>
      </c>
      <c r="B31" s="88">
        <v>-66950.517265999806</v>
      </c>
      <c r="C31" s="88">
        <v>38613.069145290028</v>
      </c>
      <c r="D31" s="88"/>
      <c r="E31" s="88">
        <v>-58100.83168699994</v>
      </c>
      <c r="F31" s="88">
        <v>56424.10572828009</v>
      </c>
      <c r="G31" s="88">
        <v>34349.572298699932</v>
      </c>
      <c r="H31" s="84"/>
      <c r="I31" s="84"/>
    </row>
    <row r="32" spans="1:9" s="70" customFormat="1" x14ac:dyDescent="0.2">
      <c r="A32" s="256" t="s">
        <v>125</v>
      </c>
      <c r="B32" s="257"/>
      <c r="C32" s="257"/>
      <c r="D32" s="257"/>
      <c r="E32" s="256"/>
      <c r="F32" s="256"/>
      <c r="G32" s="256"/>
    </row>
    <row r="33" spans="2:7" x14ac:dyDescent="0.2">
      <c r="B33" s="68"/>
      <c r="C33" s="68"/>
      <c r="E33" s="68"/>
      <c r="F33" s="68"/>
    </row>
    <row r="34" spans="2:7" x14ac:dyDescent="0.2">
      <c r="B34" s="67"/>
      <c r="C34" s="67"/>
      <c r="D34" s="67"/>
      <c r="E34" s="67"/>
      <c r="F34" s="67"/>
    </row>
    <row r="35" spans="2:7" x14ac:dyDescent="0.2">
      <c r="B35" s="67"/>
      <c r="C35" s="67"/>
      <c r="D35" s="67"/>
      <c r="E35" s="67"/>
      <c r="F35" s="67"/>
      <c r="G35" s="67"/>
    </row>
    <row r="36" spans="2:7" x14ac:dyDescent="0.2">
      <c r="B36" s="67"/>
      <c r="C36" s="67"/>
      <c r="D36" s="67"/>
      <c r="E36" s="67"/>
      <c r="F36" s="67"/>
      <c r="G36" s="67"/>
    </row>
    <row r="37" spans="2:7" x14ac:dyDescent="0.2">
      <c r="B37" s="67"/>
      <c r="C37" s="67"/>
      <c r="D37" s="67"/>
      <c r="E37" s="67"/>
      <c r="F37" s="67"/>
      <c r="G37" s="67"/>
    </row>
    <row r="38" spans="2:7" x14ac:dyDescent="0.2">
      <c r="B38" s="67"/>
      <c r="C38" s="67"/>
      <c r="D38" s="67"/>
      <c r="E38" s="67"/>
      <c r="F38" s="67"/>
      <c r="G38" s="67"/>
    </row>
    <row r="39" spans="2:7" x14ac:dyDescent="0.2">
      <c r="B39" s="67"/>
      <c r="C39" s="67"/>
      <c r="D39" s="67"/>
      <c r="E39" s="67"/>
      <c r="F39" s="67"/>
      <c r="G39" s="67"/>
    </row>
    <row r="40" spans="2:7" x14ac:dyDescent="0.2">
      <c r="B40" s="67"/>
      <c r="C40" s="67"/>
      <c r="D40" s="67"/>
      <c r="E40" s="67"/>
      <c r="F40" s="67"/>
      <c r="G40" s="67"/>
    </row>
    <row r="41" spans="2:7" x14ac:dyDescent="0.2">
      <c r="B41" s="67"/>
      <c r="C41" s="67"/>
      <c r="D41" s="67"/>
      <c r="E41" s="67"/>
      <c r="F41" s="67"/>
      <c r="G41" s="67"/>
    </row>
    <row r="42" spans="2:7" x14ac:dyDescent="0.2">
      <c r="B42" s="67"/>
      <c r="C42" s="67"/>
      <c r="D42" s="67"/>
      <c r="E42" s="67"/>
      <c r="F42" s="67"/>
      <c r="G42" s="67"/>
    </row>
    <row r="43" spans="2:7" x14ac:dyDescent="0.2">
      <c r="B43" s="67"/>
      <c r="C43" s="67"/>
      <c r="D43" s="67"/>
      <c r="E43" s="67"/>
      <c r="F43" s="67"/>
      <c r="G43" s="67"/>
    </row>
    <row r="44" spans="2:7" x14ac:dyDescent="0.2">
      <c r="B44" s="67"/>
      <c r="C44" s="67"/>
      <c r="D44" s="67"/>
      <c r="E44" s="67"/>
      <c r="F44" s="67"/>
      <c r="G44" s="67"/>
    </row>
  </sheetData>
  <mergeCells count="9">
    <mergeCell ref="A2:G2"/>
    <mergeCell ref="A1:E1"/>
    <mergeCell ref="B8:C8"/>
    <mergeCell ref="E8:G8"/>
    <mergeCell ref="A32:G32"/>
    <mergeCell ref="A3:G3"/>
    <mergeCell ref="A4:G4"/>
    <mergeCell ref="A5:G5"/>
    <mergeCell ref="A6:G6"/>
  </mergeCells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zoomScale="115" zoomScaleNormal="115" workbookViewId="0">
      <selection activeCell="C20" sqref="C20"/>
    </sheetView>
  </sheetViews>
  <sheetFormatPr baseColWidth="10" defaultRowHeight="12.75" x14ac:dyDescent="0.25"/>
  <cols>
    <col min="1" max="1" width="2.85546875" style="91" customWidth="1"/>
    <col min="2" max="2" width="3.5703125" style="91" customWidth="1"/>
    <col min="3" max="3" width="60.42578125" style="91" customWidth="1"/>
    <col min="4" max="4" width="29.28515625" style="91" customWidth="1"/>
    <col min="5" max="16384" width="11.42578125" style="91"/>
  </cols>
  <sheetData>
    <row r="1" spans="1:12" s="37" customFormat="1" ht="60" customHeight="1" x14ac:dyDescent="0.25">
      <c r="A1" s="241" t="s">
        <v>114</v>
      </c>
      <c r="B1" s="241"/>
      <c r="C1" s="241"/>
      <c r="D1" s="43" t="s">
        <v>432</v>
      </c>
      <c r="E1" s="42"/>
      <c r="G1" s="41"/>
      <c r="H1" s="41"/>
      <c r="I1" s="41"/>
      <c r="J1" s="41"/>
      <c r="L1" s="40"/>
    </row>
    <row r="2" spans="1:12" s="37" customFormat="1" ht="27" customHeight="1" x14ac:dyDescent="0.25">
      <c r="A2" s="253"/>
      <c r="B2" s="253"/>
      <c r="C2" s="253"/>
      <c r="D2" s="253"/>
      <c r="E2" s="253"/>
      <c r="F2" s="253"/>
      <c r="G2" s="253"/>
      <c r="H2" s="39"/>
      <c r="I2" s="38"/>
      <c r="J2" s="38"/>
      <c r="K2" s="38"/>
      <c r="L2" s="38"/>
    </row>
    <row r="3" spans="1:12" ht="20.25" customHeight="1" x14ac:dyDescent="0.25">
      <c r="A3" s="261" t="s">
        <v>164</v>
      </c>
      <c r="B3" s="262"/>
      <c r="C3" s="262"/>
      <c r="D3" s="262"/>
    </row>
    <row r="4" spans="1:12" x14ac:dyDescent="0.25">
      <c r="A4" s="101" t="s">
        <v>486</v>
      </c>
      <c r="B4" s="101"/>
      <c r="C4" s="101"/>
      <c r="D4" s="101"/>
    </row>
    <row r="5" spans="1:12" x14ac:dyDescent="0.25">
      <c r="A5" s="101" t="s">
        <v>163</v>
      </c>
      <c r="B5" s="101"/>
      <c r="C5" s="101"/>
      <c r="D5" s="101"/>
    </row>
    <row r="6" spans="1:12" ht="25.5" customHeight="1" x14ac:dyDescent="0.25">
      <c r="A6" s="265" t="s">
        <v>146</v>
      </c>
      <c r="B6" s="265"/>
      <c r="C6" s="265"/>
      <c r="D6" s="102" t="s">
        <v>433</v>
      </c>
    </row>
    <row r="7" spans="1:12" ht="12.75" customHeight="1" x14ac:dyDescent="0.25">
      <c r="A7" s="263" t="s">
        <v>142</v>
      </c>
      <c r="B7" s="264"/>
      <c r="C7" s="264"/>
      <c r="D7" s="100">
        <f>+D8</f>
        <v>10436.804204169999</v>
      </c>
    </row>
    <row r="8" spans="1:12" ht="12.75" customHeight="1" x14ac:dyDescent="0.25">
      <c r="A8" s="99" t="s">
        <v>4</v>
      </c>
      <c r="B8" s="99"/>
      <c r="C8" s="99"/>
      <c r="D8" s="98">
        <f>+SUM(D9:D15)</f>
        <v>10436.804204169999</v>
      </c>
    </row>
    <row r="9" spans="1:12" ht="18.75" customHeight="1" x14ac:dyDescent="0.25">
      <c r="B9" s="97">
        <v>2</v>
      </c>
      <c r="C9" s="96" t="s">
        <v>5</v>
      </c>
      <c r="D9" s="95">
        <v>78.348915000000005</v>
      </c>
      <c r="G9" s="94"/>
    </row>
    <row r="10" spans="1:12" ht="18.75" customHeight="1" x14ac:dyDescent="0.25">
      <c r="B10" s="97">
        <v>4</v>
      </c>
      <c r="C10" s="96" t="s">
        <v>6</v>
      </c>
      <c r="D10" s="95">
        <v>8627.7691060100005</v>
      </c>
      <c r="G10" s="94"/>
    </row>
    <row r="11" spans="1:12" ht="18.75" customHeight="1" x14ac:dyDescent="0.25">
      <c r="B11" s="97">
        <v>6</v>
      </c>
      <c r="C11" s="96" t="s">
        <v>36</v>
      </c>
      <c r="D11" s="95">
        <v>0.66828968</v>
      </c>
      <c r="G11" s="94"/>
    </row>
    <row r="12" spans="1:12" ht="18.75" customHeight="1" x14ac:dyDescent="0.25">
      <c r="B12" s="97">
        <v>7</v>
      </c>
      <c r="C12" s="96" t="s">
        <v>162</v>
      </c>
      <c r="D12" s="95">
        <v>17.184728</v>
      </c>
      <c r="G12" s="94"/>
    </row>
    <row r="13" spans="1:12" ht="18.75" customHeight="1" x14ac:dyDescent="0.25">
      <c r="B13" s="96">
        <v>13</v>
      </c>
      <c r="C13" s="96" t="s">
        <v>161</v>
      </c>
      <c r="D13" s="95">
        <v>1112.0171995399999</v>
      </c>
      <c r="G13" s="94"/>
    </row>
    <row r="14" spans="1:12" ht="18.75" customHeight="1" x14ac:dyDescent="0.25">
      <c r="B14" s="96">
        <v>17</v>
      </c>
      <c r="C14" s="96" t="s">
        <v>93</v>
      </c>
      <c r="D14" s="95">
        <v>599.94933394000009</v>
      </c>
      <c r="G14" s="94"/>
    </row>
    <row r="15" spans="1:12" ht="18.75" customHeight="1" x14ac:dyDescent="0.25">
      <c r="B15" s="96">
        <v>27</v>
      </c>
      <c r="C15" s="96" t="s">
        <v>105</v>
      </c>
      <c r="D15" s="95">
        <v>0.86663199999999996</v>
      </c>
      <c r="G15" s="94"/>
    </row>
    <row r="16" spans="1:12" ht="7.5" customHeight="1" thickBot="1" x14ac:dyDescent="0.3">
      <c r="A16" s="93"/>
      <c r="B16" s="93"/>
      <c r="C16" s="93"/>
      <c r="D16" s="92"/>
    </row>
    <row r="17" spans="1:1" x14ac:dyDescent="0.25">
      <c r="A17" s="91" t="s">
        <v>160</v>
      </c>
    </row>
    <row r="18" spans="1:1" x14ac:dyDescent="0.25">
      <c r="A18" s="91" t="s">
        <v>125</v>
      </c>
    </row>
  </sheetData>
  <mergeCells count="5">
    <mergeCell ref="A3:D3"/>
    <mergeCell ref="A7:C7"/>
    <mergeCell ref="A2:G2"/>
    <mergeCell ref="A6:C6"/>
    <mergeCell ref="A1:C1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5"/>
  <sheetViews>
    <sheetView showGridLines="0" zoomScale="115" zoomScaleNormal="115" workbookViewId="0">
      <selection sqref="A1:C1"/>
    </sheetView>
  </sheetViews>
  <sheetFormatPr baseColWidth="10" defaultColWidth="11.5703125" defaultRowHeight="12.75" x14ac:dyDescent="0.2"/>
  <cols>
    <col min="1" max="1" width="6.28515625" style="103" customWidth="1"/>
    <col min="2" max="2" width="54.42578125" style="103" customWidth="1"/>
    <col min="3" max="3" width="13.7109375" style="103" customWidth="1"/>
    <col min="4" max="4" width="13.5703125" style="103" customWidth="1"/>
    <col min="5" max="6" width="12.5703125" style="103" customWidth="1"/>
    <col min="7" max="7" width="17.28515625" style="103" customWidth="1"/>
    <col min="8" max="8" width="5.42578125" style="103" customWidth="1"/>
    <col min="9" max="9" width="11.5703125" style="104"/>
    <col min="10" max="16384" width="11.5703125" style="103"/>
  </cols>
  <sheetData>
    <row r="1" spans="1:12" s="120" customFormat="1" ht="56.25" customHeight="1" x14ac:dyDescent="0.3">
      <c r="A1" s="241" t="s">
        <v>368</v>
      </c>
      <c r="B1" s="241"/>
      <c r="C1" s="241"/>
      <c r="D1" s="43" t="s">
        <v>432</v>
      </c>
    </row>
    <row r="2" spans="1:12" s="120" customFormat="1" ht="22.5" customHeight="1" x14ac:dyDescent="0.3">
      <c r="A2" s="136"/>
      <c r="B2" s="136"/>
      <c r="C2" s="136"/>
      <c r="D2" s="43"/>
    </row>
    <row r="3" spans="1:12" s="109" customFormat="1" ht="23.25" customHeight="1" x14ac:dyDescent="0.25">
      <c r="A3" s="251" t="s">
        <v>377</v>
      </c>
      <c r="B3" s="251"/>
      <c r="C3" s="251"/>
      <c r="D3" s="251"/>
      <c r="E3" s="251"/>
      <c r="F3" s="251"/>
      <c r="G3" s="251"/>
    </row>
    <row r="4" spans="1:12" s="109" customFormat="1" ht="33" customHeight="1" x14ac:dyDescent="0.2">
      <c r="A4" s="268" t="s">
        <v>458</v>
      </c>
      <c r="B4" s="269"/>
      <c r="C4" s="269"/>
      <c r="D4" s="269"/>
      <c r="E4" s="269"/>
      <c r="F4" s="269"/>
      <c r="G4" s="269"/>
    </row>
    <row r="5" spans="1:12" s="109" customFormat="1" ht="12" customHeight="1" x14ac:dyDescent="0.2">
      <c r="A5" s="270" t="s">
        <v>367</v>
      </c>
      <c r="B5" s="270"/>
      <c r="C5" s="270" t="s">
        <v>366</v>
      </c>
      <c r="D5" s="271" t="s">
        <v>365</v>
      </c>
      <c r="E5" s="271"/>
      <c r="F5" s="271"/>
      <c r="G5" s="119"/>
    </row>
    <row r="6" spans="1:12" s="109" customFormat="1" ht="72" x14ac:dyDescent="0.2">
      <c r="A6" s="270"/>
      <c r="B6" s="270"/>
      <c r="C6" s="270"/>
      <c r="D6" s="113" t="s">
        <v>364</v>
      </c>
      <c r="E6" s="113" t="s">
        <v>363</v>
      </c>
      <c r="F6" s="113" t="s">
        <v>362</v>
      </c>
      <c r="G6" s="119" t="s">
        <v>361</v>
      </c>
    </row>
    <row r="7" spans="1:12" s="109" customFormat="1" ht="12" x14ac:dyDescent="0.2">
      <c r="A7" s="118"/>
      <c r="B7" s="118"/>
      <c r="C7" s="117" t="s">
        <v>360</v>
      </c>
      <c r="D7" s="117" t="s">
        <v>359</v>
      </c>
      <c r="E7" s="117" t="s">
        <v>358</v>
      </c>
      <c r="F7" s="117" t="s">
        <v>357</v>
      </c>
      <c r="G7" s="117" t="s">
        <v>356</v>
      </c>
    </row>
    <row r="8" spans="1:12" s="114" customFormat="1" ht="24.95" customHeight="1" x14ac:dyDescent="0.25">
      <c r="A8" s="113"/>
      <c r="B8" s="116" t="s">
        <v>355</v>
      </c>
      <c r="C8" s="123">
        <f>+C9+C11+C32+C39+C47+C49+C66+C75+C83+C123+C163+C165+C170+C176+C185+C192+C199+C209+C215+C217+C220+C222+C224+C250+C254+C256+C258</f>
        <v>705671.23999999987</v>
      </c>
      <c r="D8" s="123">
        <f>+D9+D11+D32+D39+D47+D49+D66+D75+D83+D123+D163+D165+D170+D176+D185+D192+D199+D209+D215+D217+D220+D222+D224+D250+D254+D256+D258</f>
        <v>18265.752976609998</v>
      </c>
      <c r="E8" s="123">
        <f>+E9+E11+E32+E39+E47+E49+E66+E75+E83+E123+E163+E165+E170+E176+E185+E192+E199+E209+E215+E217+E220+E222+E224+E250+E254+E256+E258</f>
        <v>954.15424672000006</v>
      </c>
      <c r="F8" s="123">
        <f>+F9+F11+F32+F39+F47+F49+F66+F75+F83+F123+F163+F165+F170+F176+F185+F192+F199+F209+F215+F217+F220+F222+F224+F250+F254+F256+F258</f>
        <v>19219.907223329999</v>
      </c>
      <c r="G8" s="123">
        <f t="shared" ref="G8:G71" si="0">F8/C8*100</f>
        <v>2.723634765578657</v>
      </c>
      <c r="H8" s="115"/>
      <c r="I8" s="115"/>
      <c r="J8" s="115"/>
      <c r="K8" s="115"/>
      <c r="L8" s="112"/>
    </row>
    <row r="9" spans="1:12" s="114" customFormat="1" ht="24.95" customHeight="1" x14ac:dyDescent="0.25">
      <c r="A9" s="167" t="s">
        <v>354</v>
      </c>
      <c r="B9" s="167" t="s">
        <v>459</v>
      </c>
      <c r="C9" s="162">
        <v>1023.76</v>
      </c>
      <c r="D9" s="162">
        <v>10.89712385</v>
      </c>
      <c r="E9" s="162">
        <v>0.26</v>
      </c>
      <c r="F9" s="162">
        <v>11.15712385</v>
      </c>
      <c r="G9" s="162">
        <f t="shared" si="0"/>
        <v>1.0898183021411267</v>
      </c>
      <c r="H9" s="115"/>
      <c r="I9" s="115"/>
      <c r="J9" s="115"/>
      <c r="K9" s="115"/>
      <c r="L9" s="112"/>
    </row>
    <row r="10" spans="1:12" s="114" customFormat="1" ht="24.95" customHeight="1" x14ac:dyDescent="0.25">
      <c r="A10" s="168"/>
      <c r="B10" s="163" t="s">
        <v>5</v>
      </c>
      <c r="C10" s="165">
        <v>1023.76</v>
      </c>
      <c r="D10" s="165">
        <v>10.89712385</v>
      </c>
      <c r="E10" s="165">
        <v>0.26</v>
      </c>
      <c r="F10" s="165">
        <v>11.15712385</v>
      </c>
      <c r="G10" s="165">
        <f t="shared" si="0"/>
        <v>1.0898183021411267</v>
      </c>
      <c r="H10" s="115"/>
      <c r="I10" s="115"/>
      <c r="J10" s="115"/>
      <c r="K10" s="115"/>
      <c r="L10" s="112"/>
    </row>
    <row r="11" spans="1:12" s="114" customFormat="1" ht="24.95" customHeight="1" x14ac:dyDescent="0.25">
      <c r="A11" s="167" t="s">
        <v>353</v>
      </c>
      <c r="B11" s="164" t="s">
        <v>460</v>
      </c>
      <c r="C11" s="166">
        <v>31386.219999999998</v>
      </c>
      <c r="D11" s="166">
        <v>716.68508681000003</v>
      </c>
      <c r="E11" s="166">
        <v>2.2399999999999989</v>
      </c>
      <c r="F11" s="166">
        <v>718.92508680999993</v>
      </c>
      <c r="G11" s="166">
        <f t="shared" si="0"/>
        <v>2.290575567271242</v>
      </c>
      <c r="H11" s="115"/>
      <c r="I11" s="115"/>
      <c r="J11" s="115"/>
      <c r="K11" s="115"/>
      <c r="L11" s="112"/>
    </row>
    <row r="12" spans="1:12" s="114" customFormat="1" ht="24.95" customHeight="1" x14ac:dyDescent="0.25">
      <c r="A12" s="168"/>
      <c r="B12" s="163" t="s">
        <v>352</v>
      </c>
      <c r="C12" s="165">
        <v>2611.4699999999998</v>
      </c>
      <c r="D12" s="165">
        <v>52.449693040000007</v>
      </c>
      <c r="E12" s="165">
        <v>0.8</v>
      </c>
      <c r="F12" s="165">
        <v>53.249693040000004</v>
      </c>
      <c r="G12" s="165">
        <f t="shared" si="0"/>
        <v>2.0390696825925629</v>
      </c>
      <c r="H12" s="115"/>
      <c r="I12" s="115"/>
      <c r="J12" s="115"/>
      <c r="K12" s="115"/>
      <c r="L12" s="112"/>
    </row>
    <row r="13" spans="1:12" s="114" customFormat="1" ht="24.95" customHeight="1" x14ac:dyDescent="0.25">
      <c r="A13" s="168"/>
      <c r="B13" s="163" t="s">
        <v>8</v>
      </c>
      <c r="C13" s="165">
        <v>31.51</v>
      </c>
      <c r="D13" s="165">
        <v>0.85632692999999993</v>
      </c>
      <c r="E13" s="165">
        <v>0.01</v>
      </c>
      <c r="F13" s="165">
        <v>0.86632692999999994</v>
      </c>
      <c r="G13" s="165">
        <f t="shared" si="0"/>
        <v>2.7493714059028878</v>
      </c>
      <c r="H13" s="115"/>
      <c r="I13" s="115"/>
      <c r="J13" s="115"/>
      <c r="K13" s="115"/>
      <c r="L13" s="112"/>
    </row>
    <row r="14" spans="1:12" s="114" customFormat="1" ht="24.95" customHeight="1" x14ac:dyDescent="0.25">
      <c r="A14" s="168"/>
      <c r="B14" s="163" t="s">
        <v>9</v>
      </c>
      <c r="C14" s="165">
        <v>4644.72</v>
      </c>
      <c r="D14" s="165">
        <v>137.94812176999997</v>
      </c>
      <c r="E14" s="165">
        <v>0.14000000000000001</v>
      </c>
      <c r="F14" s="165">
        <v>138.08812176999996</v>
      </c>
      <c r="G14" s="165">
        <f t="shared" si="0"/>
        <v>2.973012835434643</v>
      </c>
      <c r="H14" s="115"/>
      <c r="I14" s="115"/>
      <c r="J14" s="115"/>
      <c r="K14" s="115"/>
      <c r="L14" s="112"/>
    </row>
    <row r="15" spans="1:12" s="114" customFormat="1" ht="24.95" customHeight="1" x14ac:dyDescent="0.25">
      <c r="A15" s="168"/>
      <c r="B15" s="163" t="s">
        <v>351</v>
      </c>
      <c r="C15" s="165">
        <v>315.33</v>
      </c>
      <c r="D15" s="165">
        <v>9.8476152799999994</v>
      </c>
      <c r="E15" s="165">
        <v>0.14000000000000001</v>
      </c>
      <c r="F15" s="165">
        <v>9.98761528</v>
      </c>
      <c r="G15" s="165">
        <f t="shared" si="0"/>
        <v>3.1673533377731267</v>
      </c>
      <c r="H15" s="115"/>
      <c r="I15" s="115"/>
      <c r="J15" s="115"/>
      <c r="K15" s="115"/>
      <c r="L15" s="112"/>
    </row>
    <row r="16" spans="1:12" s="114" customFormat="1" ht="24.95" customHeight="1" x14ac:dyDescent="0.25">
      <c r="A16" s="168"/>
      <c r="B16" s="163" t="s">
        <v>12</v>
      </c>
      <c r="C16" s="165">
        <v>44.71</v>
      </c>
      <c r="D16" s="165">
        <v>1.4024854099999999</v>
      </c>
      <c r="E16" s="165">
        <v>0</v>
      </c>
      <c r="F16" s="165">
        <v>1.4024854099999999</v>
      </c>
      <c r="G16" s="165">
        <f t="shared" si="0"/>
        <v>3.1368494967568772</v>
      </c>
      <c r="H16" s="115"/>
      <c r="I16" s="115"/>
      <c r="J16" s="115"/>
      <c r="K16" s="115"/>
      <c r="L16" s="112"/>
    </row>
    <row r="17" spans="1:12" s="114" customFormat="1" ht="24.95" customHeight="1" x14ac:dyDescent="0.25">
      <c r="A17" s="168"/>
      <c r="B17" s="163" t="s">
        <v>350</v>
      </c>
      <c r="C17" s="165">
        <v>64.97</v>
      </c>
      <c r="D17" s="165">
        <v>1.76987418</v>
      </c>
      <c r="E17" s="165">
        <v>0.03</v>
      </c>
      <c r="F17" s="165">
        <v>1.79987418</v>
      </c>
      <c r="G17" s="165">
        <f t="shared" si="0"/>
        <v>2.7703158072956748</v>
      </c>
      <c r="H17" s="115"/>
      <c r="I17" s="115"/>
      <c r="J17" s="115"/>
      <c r="K17" s="115"/>
      <c r="L17" s="112"/>
    </row>
    <row r="18" spans="1:12" s="114" customFormat="1" ht="24.95" customHeight="1" x14ac:dyDescent="0.25">
      <c r="A18" s="168"/>
      <c r="B18" s="163" t="s">
        <v>14</v>
      </c>
      <c r="C18" s="165">
        <v>2041.44</v>
      </c>
      <c r="D18" s="165">
        <v>40.815050069999998</v>
      </c>
      <c r="E18" s="165">
        <v>0.67</v>
      </c>
      <c r="F18" s="165">
        <v>41.48505007</v>
      </c>
      <c r="G18" s="165">
        <f t="shared" si="0"/>
        <v>2.0321464294811507</v>
      </c>
      <c r="H18" s="115"/>
      <c r="I18" s="115"/>
      <c r="J18" s="115"/>
      <c r="K18" s="115"/>
      <c r="L18" s="112"/>
    </row>
    <row r="19" spans="1:12" s="114" customFormat="1" ht="24.95" customHeight="1" x14ac:dyDescent="0.25">
      <c r="A19" s="168"/>
      <c r="B19" s="163" t="s">
        <v>349</v>
      </c>
      <c r="C19" s="165">
        <v>1597.3</v>
      </c>
      <c r="D19" s="165">
        <v>38.940551079999999</v>
      </c>
      <c r="E19" s="165">
        <v>0.24</v>
      </c>
      <c r="F19" s="165">
        <v>39.180551080000001</v>
      </c>
      <c r="G19" s="165">
        <f t="shared" si="0"/>
        <v>2.4529237513303701</v>
      </c>
      <c r="H19" s="115"/>
      <c r="I19" s="115"/>
      <c r="J19" s="115"/>
      <c r="K19" s="115"/>
      <c r="L19" s="112"/>
    </row>
    <row r="20" spans="1:12" s="114" customFormat="1" ht="24.95" customHeight="1" x14ac:dyDescent="0.25">
      <c r="A20" s="168"/>
      <c r="B20" s="163" t="s">
        <v>348</v>
      </c>
      <c r="C20" s="165">
        <v>17904.72</v>
      </c>
      <c r="D20" s="165">
        <v>375.84154924000001</v>
      </c>
      <c r="E20" s="165">
        <v>0.03</v>
      </c>
      <c r="F20" s="165">
        <v>375.87154923999998</v>
      </c>
      <c r="G20" s="165">
        <f t="shared" si="0"/>
        <v>2.0992875020664941</v>
      </c>
      <c r="H20" s="115"/>
      <c r="I20" s="115"/>
      <c r="J20" s="115"/>
      <c r="K20" s="115"/>
      <c r="L20" s="112"/>
    </row>
    <row r="21" spans="1:12" s="114" customFormat="1" ht="24.95" customHeight="1" x14ac:dyDescent="0.25">
      <c r="A21" s="168"/>
      <c r="B21" s="163" t="s">
        <v>20</v>
      </c>
      <c r="C21" s="165">
        <v>3.55</v>
      </c>
      <c r="D21" s="165">
        <v>0.12566233999999998</v>
      </c>
      <c r="E21" s="165">
        <v>0</v>
      </c>
      <c r="F21" s="165">
        <v>0.12566233999999998</v>
      </c>
      <c r="G21" s="165">
        <f t="shared" si="0"/>
        <v>3.5397842253521126</v>
      </c>
      <c r="H21" s="115"/>
      <c r="I21" s="115"/>
      <c r="J21" s="115"/>
      <c r="K21" s="115"/>
      <c r="L21" s="112"/>
    </row>
    <row r="22" spans="1:12" s="114" customFormat="1" ht="24.95" customHeight="1" x14ac:dyDescent="0.25">
      <c r="A22" s="168"/>
      <c r="B22" s="163" t="s">
        <v>347</v>
      </c>
      <c r="C22" s="165">
        <v>15.87</v>
      </c>
      <c r="D22" s="165">
        <v>0.45592134000000001</v>
      </c>
      <c r="E22" s="165">
        <v>0</v>
      </c>
      <c r="F22" s="165">
        <v>0.45592134000000001</v>
      </c>
      <c r="G22" s="165">
        <f t="shared" si="0"/>
        <v>2.8728502835538756</v>
      </c>
      <c r="H22" s="115"/>
      <c r="I22" s="115"/>
      <c r="J22" s="115"/>
      <c r="K22" s="115"/>
      <c r="L22" s="112"/>
    </row>
    <row r="23" spans="1:12" s="114" customFormat="1" ht="24.95" customHeight="1" x14ac:dyDescent="0.25">
      <c r="A23" s="168"/>
      <c r="B23" s="163" t="s">
        <v>346</v>
      </c>
      <c r="C23" s="165">
        <v>1492.45</v>
      </c>
      <c r="D23" s="165">
        <v>45.299008210000004</v>
      </c>
      <c r="E23" s="165">
        <v>0.01</v>
      </c>
      <c r="F23" s="165">
        <v>45.309008210000002</v>
      </c>
      <c r="G23" s="165">
        <f t="shared" si="0"/>
        <v>3.0358811491172233</v>
      </c>
      <c r="H23" s="115"/>
      <c r="I23" s="115"/>
      <c r="J23" s="115"/>
      <c r="K23" s="115"/>
      <c r="L23" s="112"/>
    </row>
    <row r="24" spans="1:12" s="114" customFormat="1" ht="24.95" customHeight="1" x14ac:dyDescent="0.25">
      <c r="A24" s="168"/>
      <c r="B24" s="163" t="s">
        <v>26</v>
      </c>
      <c r="C24" s="165">
        <v>36.6</v>
      </c>
      <c r="D24" s="165">
        <v>0.70659861000000013</v>
      </c>
      <c r="E24" s="165">
        <v>0</v>
      </c>
      <c r="F24" s="165">
        <v>0.70659861000000013</v>
      </c>
      <c r="G24" s="165">
        <f t="shared" si="0"/>
        <v>1.9305972950819674</v>
      </c>
      <c r="H24" s="115"/>
      <c r="I24" s="115"/>
      <c r="J24" s="115"/>
      <c r="K24" s="115"/>
      <c r="L24" s="112"/>
    </row>
    <row r="25" spans="1:12" s="114" customFormat="1" ht="24.95" customHeight="1" x14ac:dyDescent="0.25">
      <c r="A25" s="168"/>
      <c r="B25" s="163" t="s">
        <v>28</v>
      </c>
      <c r="C25" s="165">
        <v>46.73</v>
      </c>
      <c r="D25" s="165">
        <v>0.68471112000000001</v>
      </c>
      <c r="E25" s="165">
        <v>0.01</v>
      </c>
      <c r="F25" s="165">
        <v>0.69471112000000002</v>
      </c>
      <c r="G25" s="165">
        <f t="shared" si="0"/>
        <v>1.4866490905200087</v>
      </c>
      <c r="H25" s="115"/>
      <c r="I25" s="115"/>
      <c r="J25" s="115"/>
      <c r="K25" s="115"/>
      <c r="L25" s="112"/>
    </row>
    <row r="26" spans="1:12" s="114" customFormat="1" ht="24.95" customHeight="1" x14ac:dyDescent="0.25">
      <c r="A26" s="168"/>
      <c r="B26" s="163" t="s">
        <v>30</v>
      </c>
      <c r="C26" s="165">
        <v>59.04</v>
      </c>
      <c r="D26" s="165">
        <v>1.4772338500000002</v>
      </c>
      <c r="E26" s="165">
        <v>0.01</v>
      </c>
      <c r="F26" s="165">
        <v>1.4872338500000002</v>
      </c>
      <c r="G26" s="165">
        <f t="shared" si="0"/>
        <v>2.5190275237127375</v>
      </c>
      <c r="H26" s="115"/>
      <c r="I26" s="115"/>
      <c r="J26" s="115"/>
      <c r="K26" s="115"/>
      <c r="L26" s="112"/>
    </row>
    <row r="27" spans="1:12" s="114" customFormat="1" ht="24.95" customHeight="1" x14ac:dyDescent="0.25">
      <c r="A27" s="168"/>
      <c r="B27" s="163" t="s">
        <v>345</v>
      </c>
      <c r="C27" s="165">
        <v>52.33</v>
      </c>
      <c r="D27" s="165">
        <v>0</v>
      </c>
      <c r="E27" s="165">
        <v>0</v>
      </c>
      <c r="F27" s="165">
        <v>0</v>
      </c>
      <c r="G27" s="165">
        <f t="shared" si="0"/>
        <v>0</v>
      </c>
      <c r="H27" s="115"/>
      <c r="I27" s="115"/>
      <c r="J27" s="115"/>
      <c r="K27" s="115"/>
      <c r="L27" s="112"/>
    </row>
    <row r="28" spans="1:12" s="114" customFormat="1" ht="24.95" customHeight="1" x14ac:dyDescent="0.25">
      <c r="A28" s="168"/>
      <c r="B28" s="163" t="s">
        <v>344</v>
      </c>
      <c r="C28" s="165">
        <v>32.78</v>
      </c>
      <c r="D28" s="165">
        <v>0.70158501000000006</v>
      </c>
      <c r="E28" s="165">
        <v>0.01</v>
      </c>
      <c r="F28" s="165">
        <v>0.71158501000000007</v>
      </c>
      <c r="G28" s="165">
        <f t="shared" si="0"/>
        <v>2.1707901464307509</v>
      </c>
      <c r="H28" s="115"/>
      <c r="I28" s="115"/>
      <c r="J28" s="115"/>
      <c r="K28" s="115"/>
      <c r="L28" s="112"/>
    </row>
    <row r="29" spans="1:12" s="114" customFormat="1" ht="24.95" customHeight="1" x14ac:dyDescent="0.25">
      <c r="A29" s="168"/>
      <c r="B29" s="163" t="s">
        <v>343</v>
      </c>
      <c r="C29" s="165">
        <v>281.08999999999997</v>
      </c>
      <c r="D29" s="165">
        <v>4.3093202599999998</v>
      </c>
      <c r="E29" s="165">
        <v>0.11</v>
      </c>
      <c r="F29" s="165">
        <v>4.4193202600000001</v>
      </c>
      <c r="G29" s="165">
        <f t="shared" si="0"/>
        <v>1.5722082820448968</v>
      </c>
      <c r="H29" s="115"/>
      <c r="I29" s="115"/>
      <c r="J29" s="115"/>
      <c r="K29" s="115"/>
      <c r="L29" s="112"/>
    </row>
    <row r="30" spans="1:12" s="114" customFormat="1" ht="24.95" customHeight="1" x14ac:dyDescent="0.25">
      <c r="A30" s="168"/>
      <c r="B30" s="163" t="s">
        <v>342</v>
      </c>
      <c r="C30" s="165">
        <v>52.51</v>
      </c>
      <c r="D30" s="165">
        <v>1.6344747500000001</v>
      </c>
      <c r="E30" s="165">
        <v>0.02</v>
      </c>
      <c r="F30" s="165">
        <v>1.6544747500000001</v>
      </c>
      <c r="G30" s="165">
        <f t="shared" si="0"/>
        <v>3.1507803275566562</v>
      </c>
      <c r="H30" s="115"/>
      <c r="I30" s="115"/>
      <c r="J30" s="115"/>
      <c r="K30" s="115"/>
      <c r="L30" s="112"/>
    </row>
    <row r="31" spans="1:12" s="114" customFormat="1" ht="24.95" customHeight="1" x14ac:dyDescent="0.25">
      <c r="A31" s="168"/>
      <c r="B31" s="163" t="s">
        <v>341</v>
      </c>
      <c r="C31" s="165">
        <v>57.1</v>
      </c>
      <c r="D31" s="165">
        <v>1.4193043200000002</v>
      </c>
      <c r="E31" s="165">
        <v>0.01</v>
      </c>
      <c r="F31" s="165">
        <v>1.4293043200000002</v>
      </c>
      <c r="G31" s="165">
        <f t="shared" si="0"/>
        <v>2.5031599299474609</v>
      </c>
      <c r="H31" s="115"/>
      <c r="I31" s="115"/>
      <c r="J31" s="115"/>
      <c r="K31" s="115"/>
      <c r="L31" s="112"/>
    </row>
    <row r="32" spans="1:12" s="114" customFormat="1" ht="24.95" customHeight="1" x14ac:dyDescent="0.25">
      <c r="A32" s="167" t="s">
        <v>340</v>
      </c>
      <c r="B32" s="164" t="s">
        <v>461</v>
      </c>
      <c r="C32" s="166">
        <v>3842.8599999999997</v>
      </c>
      <c r="D32" s="166">
        <v>26.206807249999997</v>
      </c>
      <c r="E32" s="166">
        <v>0.54</v>
      </c>
      <c r="F32" s="166">
        <v>26.746807249999996</v>
      </c>
      <c r="G32" s="166">
        <f t="shared" si="0"/>
        <v>0.69601305407951364</v>
      </c>
      <c r="H32" s="115"/>
      <c r="I32" s="115"/>
      <c r="J32" s="115"/>
      <c r="K32" s="115"/>
      <c r="L32" s="112"/>
    </row>
    <row r="33" spans="1:12" s="114" customFormat="1" ht="24.95" customHeight="1" x14ac:dyDescent="0.25">
      <c r="A33" s="168"/>
      <c r="B33" s="163" t="s">
        <v>339</v>
      </c>
      <c r="C33" s="165">
        <v>3725.24</v>
      </c>
      <c r="D33" s="165">
        <v>23.09282425</v>
      </c>
      <c r="E33" s="165">
        <v>0.49</v>
      </c>
      <c r="F33" s="165">
        <v>23.582824249999998</v>
      </c>
      <c r="G33" s="165">
        <f t="shared" si="0"/>
        <v>0.63305516557322483</v>
      </c>
      <c r="H33" s="115"/>
      <c r="I33" s="115"/>
      <c r="J33" s="115"/>
      <c r="K33" s="115"/>
      <c r="L33" s="112"/>
    </row>
    <row r="34" spans="1:12" s="114" customFormat="1" ht="24.95" customHeight="1" x14ac:dyDescent="0.25">
      <c r="A34" s="168"/>
      <c r="B34" s="163" t="s">
        <v>338</v>
      </c>
      <c r="C34" s="165">
        <v>15.12</v>
      </c>
      <c r="D34" s="165">
        <v>0.45947421999999999</v>
      </c>
      <c r="E34" s="165">
        <v>0.01</v>
      </c>
      <c r="F34" s="165">
        <v>0.46947422</v>
      </c>
      <c r="G34" s="165">
        <f t="shared" si="0"/>
        <v>3.1049882275132275</v>
      </c>
      <c r="H34" s="115"/>
      <c r="I34" s="115"/>
      <c r="J34" s="115"/>
      <c r="K34" s="115"/>
      <c r="L34" s="112"/>
    </row>
    <row r="35" spans="1:12" s="114" customFormat="1" ht="37.5" customHeight="1" x14ac:dyDescent="0.25">
      <c r="A35" s="168"/>
      <c r="B35" s="163" t="s">
        <v>337</v>
      </c>
      <c r="C35" s="165">
        <v>7.32</v>
      </c>
      <c r="D35" s="165">
        <v>0.1708692</v>
      </c>
      <c r="E35" s="165">
        <v>0</v>
      </c>
      <c r="F35" s="165">
        <v>0.1708692</v>
      </c>
      <c r="G35" s="165">
        <f t="shared" si="0"/>
        <v>2.3342786885245901</v>
      </c>
      <c r="H35" s="115"/>
      <c r="I35" s="115"/>
      <c r="J35" s="115"/>
      <c r="K35" s="115"/>
      <c r="L35" s="112"/>
    </row>
    <row r="36" spans="1:12" s="114" customFormat="1" ht="24.95" customHeight="1" x14ac:dyDescent="0.25">
      <c r="A36" s="168"/>
      <c r="B36" s="163" t="s">
        <v>336</v>
      </c>
      <c r="C36" s="165">
        <v>10.47</v>
      </c>
      <c r="D36" s="165">
        <v>0.34446104</v>
      </c>
      <c r="E36" s="165">
        <v>0</v>
      </c>
      <c r="F36" s="165">
        <v>0.34446104</v>
      </c>
      <c r="G36" s="165">
        <f t="shared" si="0"/>
        <v>3.2899812798471824</v>
      </c>
      <c r="H36" s="115"/>
      <c r="I36" s="115"/>
      <c r="J36" s="115"/>
      <c r="K36" s="115"/>
      <c r="L36" s="112"/>
    </row>
    <row r="37" spans="1:12" s="114" customFormat="1" ht="24.95" customHeight="1" x14ac:dyDescent="0.25">
      <c r="A37" s="168"/>
      <c r="B37" s="163" t="s">
        <v>335</v>
      </c>
      <c r="C37" s="165">
        <v>14.34</v>
      </c>
      <c r="D37" s="165">
        <v>0.36210032000000003</v>
      </c>
      <c r="E37" s="165">
        <v>0.01</v>
      </c>
      <c r="F37" s="165">
        <v>0.37210032000000004</v>
      </c>
      <c r="G37" s="165">
        <f t="shared" si="0"/>
        <v>2.5948418410041847</v>
      </c>
      <c r="H37" s="115"/>
      <c r="I37" s="115"/>
      <c r="J37" s="115"/>
      <c r="K37" s="115"/>
      <c r="L37" s="112"/>
    </row>
    <row r="38" spans="1:12" s="114" customFormat="1" ht="24.95" customHeight="1" x14ac:dyDescent="0.25">
      <c r="A38" s="168"/>
      <c r="B38" s="163" t="s">
        <v>35</v>
      </c>
      <c r="C38" s="165">
        <v>70.37</v>
      </c>
      <c r="D38" s="165">
        <v>1.7770782200000002</v>
      </c>
      <c r="E38" s="165">
        <v>0.03</v>
      </c>
      <c r="F38" s="165">
        <v>1.8070782200000002</v>
      </c>
      <c r="G38" s="165">
        <f t="shared" si="0"/>
        <v>2.5679667756146087</v>
      </c>
      <c r="H38" s="115"/>
      <c r="I38" s="115"/>
      <c r="J38" s="115"/>
      <c r="K38" s="115"/>
      <c r="L38" s="112"/>
    </row>
    <row r="39" spans="1:12" s="114" customFormat="1" ht="24.95" customHeight="1" x14ac:dyDescent="0.25">
      <c r="A39" s="167" t="s">
        <v>334</v>
      </c>
      <c r="B39" s="164" t="s">
        <v>462</v>
      </c>
      <c r="C39" s="166">
        <v>16421.48</v>
      </c>
      <c r="D39" s="166">
        <v>295.09557274999997</v>
      </c>
      <c r="E39" s="166">
        <v>83.59</v>
      </c>
      <c r="F39" s="166">
        <v>378.68557275000001</v>
      </c>
      <c r="G39" s="166">
        <f t="shared" si="0"/>
        <v>2.3060380230649127</v>
      </c>
      <c r="H39" s="115"/>
      <c r="I39" s="115"/>
      <c r="J39" s="115"/>
      <c r="K39" s="115"/>
      <c r="L39" s="112"/>
    </row>
    <row r="40" spans="1:12" s="114" customFormat="1" ht="24.95" customHeight="1" x14ac:dyDescent="0.25">
      <c r="A40" s="168"/>
      <c r="B40" s="163" t="s">
        <v>333</v>
      </c>
      <c r="C40" s="165">
        <v>2587.7600000000002</v>
      </c>
      <c r="D40" s="165">
        <v>50.129514989999997</v>
      </c>
      <c r="E40" s="165">
        <v>14.86</v>
      </c>
      <c r="F40" s="165">
        <v>64.989514990000004</v>
      </c>
      <c r="G40" s="165">
        <f t="shared" si="0"/>
        <v>2.5114197216898013</v>
      </c>
      <c r="H40" s="115"/>
      <c r="I40" s="115"/>
      <c r="J40" s="115"/>
      <c r="K40" s="115"/>
      <c r="L40" s="112"/>
    </row>
    <row r="41" spans="1:12" s="114" customFormat="1" ht="24.95" customHeight="1" x14ac:dyDescent="0.25">
      <c r="A41" s="168"/>
      <c r="B41" s="163" t="s">
        <v>37</v>
      </c>
      <c r="C41" s="165">
        <v>1095.3599999999999</v>
      </c>
      <c r="D41" s="165">
        <v>18.141194339999995</v>
      </c>
      <c r="E41" s="165">
        <v>6.37</v>
      </c>
      <c r="F41" s="165">
        <v>24.511194339999996</v>
      </c>
      <c r="G41" s="165">
        <f t="shared" si="0"/>
        <v>2.2377295446245982</v>
      </c>
      <c r="H41" s="115"/>
      <c r="I41" s="115"/>
      <c r="J41" s="115"/>
      <c r="K41" s="115"/>
      <c r="L41" s="112"/>
    </row>
    <row r="42" spans="1:12" s="114" customFormat="1" ht="24.95" customHeight="1" x14ac:dyDescent="0.25">
      <c r="A42" s="168"/>
      <c r="B42" s="163" t="s">
        <v>38</v>
      </c>
      <c r="C42" s="165">
        <v>220.08</v>
      </c>
      <c r="D42" s="165">
        <v>2.9119695800000001</v>
      </c>
      <c r="E42" s="165">
        <v>1.04</v>
      </c>
      <c r="F42" s="165">
        <v>3.9519695800000001</v>
      </c>
      <c r="G42" s="165">
        <f t="shared" si="0"/>
        <v>1.7956968284260268</v>
      </c>
      <c r="H42" s="115"/>
      <c r="I42" s="115"/>
      <c r="J42" s="115"/>
      <c r="K42" s="115"/>
      <c r="L42" s="112"/>
    </row>
    <row r="43" spans="1:12" s="114" customFormat="1" ht="24.95" customHeight="1" x14ac:dyDescent="0.25">
      <c r="A43" s="168"/>
      <c r="B43" s="163" t="s">
        <v>39</v>
      </c>
      <c r="C43" s="165">
        <v>188.86</v>
      </c>
      <c r="D43" s="165">
        <v>2.4432307500000001</v>
      </c>
      <c r="E43" s="165">
        <v>0.93</v>
      </c>
      <c r="F43" s="165">
        <v>3.3732307500000003</v>
      </c>
      <c r="G43" s="165">
        <f t="shared" si="0"/>
        <v>1.7861012125383884</v>
      </c>
      <c r="H43" s="115"/>
      <c r="I43" s="115"/>
      <c r="J43" s="115"/>
      <c r="K43" s="115"/>
      <c r="L43" s="112"/>
    </row>
    <row r="44" spans="1:12" s="114" customFormat="1" ht="24.95" customHeight="1" x14ac:dyDescent="0.25">
      <c r="A44" s="168"/>
      <c r="B44" s="163" t="s">
        <v>332</v>
      </c>
      <c r="C44" s="165">
        <v>11294.49</v>
      </c>
      <c r="D44" s="165">
        <v>207.12315050000001</v>
      </c>
      <c r="E44" s="165">
        <v>56.8</v>
      </c>
      <c r="F44" s="165">
        <v>263.92315050000002</v>
      </c>
      <c r="G44" s="165">
        <f t="shared" si="0"/>
        <v>2.3367425222387204</v>
      </c>
      <c r="H44" s="115"/>
      <c r="I44" s="115"/>
      <c r="J44" s="115"/>
      <c r="K44" s="115"/>
      <c r="L44" s="112"/>
    </row>
    <row r="45" spans="1:12" s="114" customFormat="1" ht="24.95" customHeight="1" x14ac:dyDescent="0.25">
      <c r="A45" s="168"/>
      <c r="B45" s="163" t="s">
        <v>331</v>
      </c>
      <c r="C45" s="165">
        <v>438.87</v>
      </c>
      <c r="D45" s="165">
        <v>5.7676256700000001</v>
      </c>
      <c r="E45" s="165">
        <v>0.72</v>
      </c>
      <c r="F45" s="165">
        <v>6.4876256699999999</v>
      </c>
      <c r="G45" s="165">
        <f t="shared" si="0"/>
        <v>1.478256811812154</v>
      </c>
      <c r="H45" s="115"/>
      <c r="I45" s="115"/>
      <c r="J45" s="115"/>
      <c r="K45" s="115"/>
      <c r="L45" s="112"/>
    </row>
    <row r="46" spans="1:12" s="114" customFormat="1" ht="24.95" customHeight="1" x14ac:dyDescent="0.25">
      <c r="A46" s="168"/>
      <c r="B46" s="163" t="s">
        <v>330</v>
      </c>
      <c r="C46" s="165">
        <v>596.05999999999995</v>
      </c>
      <c r="D46" s="165">
        <v>8.5788869200000004</v>
      </c>
      <c r="E46" s="165">
        <v>2.87</v>
      </c>
      <c r="F46" s="165">
        <v>11.44888692</v>
      </c>
      <c r="G46" s="165">
        <f t="shared" si="0"/>
        <v>1.9207608160252327</v>
      </c>
      <c r="H46" s="115"/>
      <c r="I46" s="115"/>
      <c r="J46" s="115"/>
      <c r="K46" s="115"/>
      <c r="L46" s="112"/>
    </row>
    <row r="47" spans="1:12" s="114" customFormat="1" ht="24.95" customHeight="1" x14ac:dyDescent="0.25">
      <c r="A47" s="167" t="s">
        <v>329</v>
      </c>
      <c r="B47" s="164" t="s">
        <v>463</v>
      </c>
      <c r="C47" s="166">
        <v>49573.93</v>
      </c>
      <c r="D47" s="166">
        <v>728.92065965000006</v>
      </c>
      <c r="E47" s="166">
        <v>0</v>
      </c>
      <c r="F47" s="166">
        <v>728.92065965000006</v>
      </c>
      <c r="G47" s="166">
        <f t="shared" si="0"/>
        <v>1.4703709382128873</v>
      </c>
      <c r="H47" s="115"/>
      <c r="I47" s="115"/>
      <c r="J47" s="115"/>
      <c r="K47" s="115"/>
      <c r="L47" s="112"/>
    </row>
    <row r="48" spans="1:12" s="114" customFormat="1" ht="24.95" customHeight="1" x14ac:dyDescent="0.25">
      <c r="A48" s="168"/>
      <c r="B48" s="163" t="s">
        <v>328</v>
      </c>
      <c r="C48" s="165">
        <v>49573.93</v>
      </c>
      <c r="D48" s="165">
        <v>728.92065965000006</v>
      </c>
      <c r="E48" s="165">
        <v>0</v>
      </c>
      <c r="F48" s="165">
        <v>728.92065965000006</v>
      </c>
      <c r="G48" s="165">
        <f t="shared" si="0"/>
        <v>1.4703709382128873</v>
      </c>
      <c r="H48" s="115"/>
      <c r="I48" s="115"/>
      <c r="J48" s="115"/>
      <c r="K48" s="115"/>
      <c r="L48" s="112"/>
    </row>
    <row r="49" spans="1:12" s="114" customFormat="1" ht="24.95" customHeight="1" x14ac:dyDescent="0.25">
      <c r="A49" s="167" t="s">
        <v>327</v>
      </c>
      <c r="B49" s="164" t="s">
        <v>464</v>
      </c>
      <c r="C49" s="166">
        <v>7080.0400000000009</v>
      </c>
      <c r="D49" s="166">
        <v>240.59630399000002</v>
      </c>
      <c r="E49" s="166">
        <v>38.37225858</v>
      </c>
      <c r="F49" s="166">
        <v>278.96856257000002</v>
      </c>
      <c r="G49" s="166">
        <f t="shared" si="0"/>
        <v>3.9402116735216182</v>
      </c>
      <c r="H49" s="115"/>
      <c r="I49" s="115"/>
      <c r="J49" s="115"/>
      <c r="K49" s="115"/>
      <c r="L49" s="112"/>
    </row>
    <row r="50" spans="1:12" s="114" customFormat="1" ht="24.95" customHeight="1" x14ac:dyDescent="0.25">
      <c r="A50" s="168"/>
      <c r="B50" s="163" t="s">
        <v>326</v>
      </c>
      <c r="C50" s="165">
        <v>2869.15</v>
      </c>
      <c r="D50" s="165">
        <v>97.298288980000009</v>
      </c>
      <c r="E50" s="165">
        <v>11.70934643</v>
      </c>
      <c r="F50" s="165">
        <v>109.00763541000001</v>
      </c>
      <c r="G50" s="165">
        <f t="shared" si="0"/>
        <v>3.7993006782496557</v>
      </c>
      <c r="H50" s="115"/>
      <c r="I50" s="115"/>
      <c r="J50" s="115"/>
      <c r="K50" s="115"/>
      <c r="L50" s="112"/>
    </row>
    <row r="51" spans="1:12" s="114" customFormat="1" ht="24.95" customHeight="1" x14ac:dyDescent="0.25">
      <c r="A51" s="168"/>
      <c r="B51" s="163" t="s">
        <v>325</v>
      </c>
      <c r="C51" s="165">
        <v>580.63</v>
      </c>
      <c r="D51" s="165">
        <v>16.509727859999998</v>
      </c>
      <c r="E51" s="165">
        <v>7.5428763600000002</v>
      </c>
      <c r="F51" s="165">
        <v>24.052604219999999</v>
      </c>
      <c r="G51" s="165">
        <f t="shared" si="0"/>
        <v>4.1425011143068735</v>
      </c>
      <c r="H51" s="115"/>
      <c r="I51" s="115"/>
      <c r="J51" s="115"/>
      <c r="K51" s="115"/>
      <c r="L51" s="112"/>
    </row>
    <row r="52" spans="1:12" s="114" customFormat="1" ht="24.95" customHeight="1" x14ac:dyDescent="0.25">
      <c r="A52" s="168"/>
      <c r="B52" s="163" t="s">
        <v>324</v>
      </c>
      <c r="C52" s="165">
        <v>25.89</v>
      </c>
      <c r="D52" s="165">
        <v>0.71603359</v>
      </c>
      <c r="E52" s="165">
        <v>0.36942909000000002</v>
      </c>
      <c r="F52" s="165">
        <v>1.08546268</v>
      </c>
      <c r="G52" s="165">
        <f t="shared" si="0"/>
        <v>4.1925943607570488</v>
      </c>
      <c r="H52" s="115"/>
      <c r="I52" s="115"/>
      <c r="J52" s="115"/>
      <c r="K52" s="115"/>
      <c r="L52" s="112"/>
    </row>
    <row r="53" spans="1:12" s="114" customFormat="1" ht="24.95" customHeight="1" x14ac:dyDescent="0.25">
      <c r="A53" s="168"/>
      <c r="B53" s="163" t="s">
        <v>323</v>
      </c>
      <c r="C53" s="165">
        <v>51.67</v>
      </c>
      <c r="D53" s="165">
        <v>1.9018766899999999</v>
      </c>
      <c r="E53" s="165">
        <v>0.18800751999999998</v>
      </c>
      <c r="F53" s="165">
        <v>2.0898842100000001</v>
      </c>
      <c r="G53" s="165">
        <f t="shared" si="0"/>
        <v>4.0446762337913684</v>
      </c>
      <c r="H53" s="115"/>
      <c r="I53" s="115"/>
      <c r="J53" s="115"/>
      <c r="K53" s="115"/>
      <c r="L53" s="112"/>
    </row>
    <row r="54" spans="1:12" s="114" customFormat="1" ht="24.95" customHeight="1" x14ac:dyDescent="0.25">
      <c r="A54" s="168"/>
      <c r="B54" s="163" t="s">
        <v>44</v>
      </c>
      <c r="C54" s="165">
        <v>109.28</v>
      </c>
      <c r="D54" s="165">
        <v>3.9767644199999999</v>
      </c>
      <c r="E54" s="165">
        <v>1.3072523899999999</v>
      </c>
      <c r="F54" s="165">
        <v>5.2840168099999998</v>
      </c>
      <c r="G54" s="165">
        <f t="shared" si="0"/>
        <v>4.8353008876281116</v>
      </c>
      <c r="H54" s="115"/>
      <c r="I54" s="115"/>
      <c r="J54" s="115"/>
      <c r="K54" s="115"/>
      <c r="L54" s="112"/>
    </row>
    <row r="55" spans="1:12" s="114" customFormat="1" ht="24.95" customHeight="1" x14ac:dyDescent="0.25">
      <c r="A55" s="168"/>
      <c r="B55" s="163" t="s">
        <v>322</v>
      </c>
      <c r="C55" s="165">
        <v>36.299999999999997</v>
      </c>
      <c r="D55" s="165">
        <v>1.1577831399999998</v>
      </c>
      <c r="E55" s="165">
        <v>0.34107198</v>
      </c>
      <c r="F55" s="165">
        <v>1.4988551199999998</v>
      </c>
      <c r="G55" s="165">
        <f t="shared" si="0"/>
        <v>4.1290774655647375</v>
      </c>
      <c r="H55" s="115"/>
      <c r="I55" s="115"/>
      <c r="J55" s="115"/>
      <c r="K55" s="115"/>
      <c r="L55" s="112"/>
    </row>
    <row r="56" spans="1:12" s="114" customFormat="1" ht="24.95" customHeight="1" x14ac:dyDescent="0.25">
      <c r="A56" s="168"/>
      <c r="B56" s="163" t="s">
        <v>45</v>
      </c>
      <c r="C56" s="165">
        <v>175.56</v>
      </c>
      <c r="D56" s="165">
        <v>8.4278192199999999</v>
      </c>
      <c r="E56" s="165">
        <v>2.64941461</v>
      </c>
      <c r="F56" s="165">
        <v>11.077233830000001</v>
      </c>
      <c r="G56" s="165">
        <f t="shared" si="0"/>
        <v>6.3096570004556849</v>
      </c>
      <c r="H56" s="115"/>
      <c r="I56" s="115"/>
      <c r="J56" s="115"/>
      <c r="K56" s="115"/>
      <c r="L56" s="112"/>
    </row>
    <row r="57" spans="1:12" s="114" customFormat="1" ht="24.95" customHeight="1" x14ac:dyDescent="0.25">
      <c r="A57" s="168"/>
      <c r="B57" s="163" t="s">
        <v>321</v>
      </c>
      <c r="C57" s="165">
        <v>1365.06</v>
      </c>
      <c r="D57" s="165">
        <v>55.157782189999999</v>
      </c>
      <c r="E57" s="165">
        <v>6.0695665599999993</v>
      </c>
      <c r="F57" s="165">
        <v>61.227348749999997</v>
      </c>
      <c r="G57" s="165">
        <f t="shared" si="0"/>
        <v>4.4853228978945978</v>
      </c>
      <c r="H57" s="115"/>
      <c r="I57" s="115"/>
      <c r="J57" s="115"/>
      <c r="K57" s="115"/>
      <c r="L57" s="112"/>
    </row>
    <row r="58" spans="1:12" s="114" customFormat="1" ht="24.95" customHeight="1" x14ac:dyDescent="0.25">
      <c r="A58" s="168"/>
      <c r="B58" s="163" t="s">
        <v>320</v>
      </c>
      <c r="C58" s="165">
        <v>8.58</v>
      </c>
      <c r="D58" s="165">
        <v>9.1251639999999995E-2</v>
      </c>
      <c r="E58" s="165">
        <v>5.8322599999999995E-2</v>
      </c>
      <c r="F58" s="165">
        <v>0.14957424</v>
      </c>
      <c r="G58" s="165">
        <f t="shared" si="0"/>
        <v>1.7432895104895103</v>
      </c>
      <c r="H58" s="115"/>
      <c r="I58" s="115"/>
      <c r="J58" s="115"/>
      <c r="K58" s="115"/>
      <c r="L58" s="112"/>
    </row>
    <row r="59" spans="1:12" s="114" customFormat="1" ht="24.95" customHeight="1" x14ac:dyDescent="0.25">
      <c r="A59" s="168"/>
      <c r="B59" s="163" t="s">
        <v>46</v>
      </c>
      <c r="C59" s="165">
        <v>212.97</v>
      </c>
      <c r="D59" s="165">
        <v>3.8216497500000002</v>
      </c>
      <c r="E59" s="165">
        <v>1.16720625</v>
      </c>
      <c r="F59" s="165">
        <v>4.9888560000000002</v>
      </c>
      <c r="G59" s="165">
        <f t="shared" si="0"/>
        <v>2.3425158473024372</v>
      </c>
      <c r="H59" s="115"/>
      <c r="I59" s="115"/>
      <c r="J59" s="115"/>
      <c r="K59" s="115"/>
      <c r="L59" s="112"/>
    </row>
    <row r="60" spans="1:12" s="114" customFormat="1" ht="24.95" customHeight="1" x14ac:dyDescent="0.25">
      <c r="A60" s="168"/>
      <c r="B60" s="163" t="s">
        <v>319</v>
      </c>
      <c r="C60" s="165">
        <v>6.93</v>
      </c>
      <c r="D60" s="165">
        <v>4.3281059999999996E-2</v>
      </c>
      <c r="E60" s="165">
        <v>2.8343610000000002E-2</v>
      </c>
      <c r="F60" s="165">
        <v>7.1624670000000001E-2</v>
      </c>
      <c r="G60" s="165">
        <f t="shared" si="0"/>
        <v>1.0335450216450217</v>
      </c>
      <c r="H60" s="115"/>
      <c r="I60" s="115"/>
      <c r="J60" s="115"/>
      <c r="K60" s="115"/>
      <c r="L60" s="112"/>
    </row>
    <row r="61" spans="1:12" s="114" customFormat="1" ht="24.95" customHeight="1" x14ac:dyDescent="0.25">
      <c r="A61" s="168"/>
      <c r="B61" s="163" t="s">
        <v>48</v>
      </c>
      <c r="C61" s="165">
        <v>23.58</v>
      </c>
      <c r="D61" s="165">
        <v>0.37786799999999998</v>
      </c>
      <c r="E61" s="165">
        <v>0.19365570999999998</v>
      </c>
      <c r="F61" s="165">
        <v>0.57152370999999991</v>
      </c>
      <c r="G61" s="165">
        <f t="shared" si="0"/>
        <v>2.4237646734520779</v>
      </c>
      <c r="H61" s="115"/>
      <c r="I61" s="115"/>
      <c r="J61" s="115"/>
      <c r="K61" s="115"/>
      <c r="L61" s="112"/>
    </row>
    <row r="62" spans="1:12" s="114" customFormat="1" ht="24.95" customHeight="1" x14ac:dyDescent="0.25">
      <c r="A62" s="168"/>
      <c r="B62" s="163" t="s">
        <v>318</v>
      </c>
      <c r="C62" s="165">
        <v>635.24</v>
      </c>
      <c r="D62" s="165">
        <v>18.839171670000002</v>
      </c>
      <c r="E62" s="165">
        <v>2.2754634399999998</v>
      </c>
      <c r="F62" s="165">
        <v>21.114635110000002</v>
      </c>
      <c r="G62" s="165">
        <f t="shared" si="0"/>
        <v>3.3238831166173419</v>
      </c>
      <c r="H62" s="115"/>
      <c r="I62" s="115"/>
      <c r="J62" s="115"/>
      <c r="K62" s="115"/>
      <c r="L62" s="112"/>
    </row>
    <row r="63" spans="1:12" s="114" customFormat="1" ht="24.95" customHeight="1" x14ac:dyDescent="0.25">
      <c r="A63" s="168"/>
      <c r="B63" s="163" t="s">
        <v>50</v>
      </c>
      <c r="C63" s="165">
        <v>55.42</v>
      </c>
      <c r="D63" s="165">
        <v>1.07181104</v>
      </c>
      <c r="E63" s="165">
        <v>0.47599766999999998</v>
      </c>
      <c r="F63" s="165">
        <v>1.54780871</v>
      </c>
      <c r="G63" s="165">
        <f t="shared" si="0"/>
        <v>2.7928702814868278</v>
      </c>
      <c r="H63" s="115"/>
      <c r="I63" s="115"/>
      <c r="J63" s="115"/>
      <c r="K63" s="115"/>
      <c r="L63" s="112"/>
    </row>
    <row r="64" spans="1:12" s="114" customFormat="1" ht="24.95" customHeight="1" x14ac:dyDescent="0.25">
      <c r="A64" s="168"/>
      <c r="B64" s="163" t="s">
        <v>317</v>
      </c>
      <c r="C64" s="165">
        <v>785.46</v>
      </c>
      <c r="D64" s="165">
        <v>27.602167340000001</v>
      </c>
      <c r="E64" s="165">
        <v>3.4150118100000002</v>
      </c>
      <c r="F64" s="165">
        <v>31.01717915</v>
      </c>
      <c r="G64" s="165">
        <f t="shared" si="0"/>
        <v>3.9489189965115981</v>
      </c>
      <c r="H64" s="115"/>
      <c r="I64" s="115"/>
      <c r="J64" s="115"/>
      <c r="K64" s="115"/>
      <c r="L64" s="112"/>
    </row>
    <row r="65" spans="1:12" s="114" customFormat="1" ht="24.95" customHeight="1" x14ac:dyDescent="0.25">
      <c r="A65" s="168"/>
      <c r="B65" s="163" t="s">
        <v>316</v>
      </c>
      <c r="C65" s="165">
        <v>138.32</v>
      </c>
      <c r="D65" s="165">
        <v>3.6030273999999998</v>
      </c>
      <c r="E65" s="165">
        <v>0.58129255000000002</v>
      </c>
      <c r="F65" s="165">
        <v>4.1843199499999999</v>
      </c>
      <c r="G65" s="165">
        <f t="shared" si="0"/>
        <v>3.0251011784268362</v>
      </c>
      <c r="H65" s="115"/>
      <c r="I65" s="115"/>
      <c r="J65" s="115"/>
      <c r="K65" s="115"/>
      <c r="L65" s="112"/>
    </row>
    <row r="66" spans="1:12" s="114" customFormat="1" ht="24.95" customHeight="1" x14ac:dyDescent="0.25">
      <c r="A66" s="167" t="s">
        <v>315</v>
      </c>
      <c r="B66" s="164" t="s">
        <v>465</v>
      </c>
      <c r="C66" s="166">
        <v>6694.78</v>
      </c>
      <c r="D66" s="166">
        <v>214.63488459999999</v>
      </c>
      <c r="E66" s="166">
        <v>27.927331209999998</v>
      </c>
      <c r="F66" s="166">
        <v>242.56221580999997</v>
      </c>
      <c r="G66" s="166">
        <f t="shared" si="0"/>
        <v>3.6231543950660061</v>
      </c>
      <c r="H66" s="115"/>
      <c r="I66" s="115"/>
      <c r="J66" s="115"/>
      <c r="K66" s="115"/>
      <c r="L66" s="112"/>
    </row>
    <row r="67" spans="1:12" s="114" customFormat="1" ht="24.95" customHeight="1" x14ac:dyDescent="0.25">
      <c r="A67" s="168"/>
      <c r="B67" s="163" t="s">
        <v>314</v>
      </c>
      <c r="C67" s="165">
        <v>4411.2700000000004</v>
      </c>
      <c r="D67" s="165">
        <v>155.94154655</v>
      </c>
      <c r="E67" s="165">
        <v>26.16419969</v>
      </c>
      <c r="F67" s="165">
        <v>182.10574624</v>
      </c>
      <c r="G67" s="165">
        <f t="shared" si="0"/>
        <v>4.1281931561659109</v>
      </c>
      <c r="H67" s="115"/>
      <c r="I67" s="115"/>
      <c r="J67" s="115"/>
      <c r="K67" s="115"/>
      <c r="L67" s="112"/>
    </row>
    <row r="68" spans="1:12" s="114" customFormat="1" ht="24.95" customHeight="1" x14ac:dyDescent="0.25">
      <c r="A68" s="168"/>
      <c r="B68" s="163" t="s">
        <v>313</v>
      </c>
      <c r="C68" s="165">
        <v>82.72</v>
      </c>
      <c r="D68" s="165">
        <v>0.27001225000000001</v>
      </c>
      <c r="E68" s="165">
        <v>0.19286589000000001</v>
      </c>
      <c r="F68" s="165">
        <v>0.46287814000000005</v>
      </c>
      <c r="G68" s="165">
        <f t="shared" si="0"/>
        <v>0.5595722195357834</v>
      </c>
      <c r="H68" s="115"/>
      <c r="I68" s="115"/>
      <c r="J68" s="115"/>
      <c r="K68" s="115"/>
      <c r="L68" s="112"/>
    </row>
    <row r="69" spans="1:12" s="114" customFormat="1" ht="24.95" customHeight="1" x14ac:dyDescent="0.25">
      <c r="A69" s="168"/>
      <c r="B69" s="163" t="s">
        <v>312</v>
      </c>
      <c r="C69" s="165">
        <v>1967.54</v>
      </c>
      <c r="D69" s="165">
        <v>55.752064329999996</v>
      </c>
      <c r="E69" s="165">
        <v>0.90898093000000002</v>
      </c>
      <c r="F69" s="165">
        <v>56.661045259999995</v>
      </c>
      <c r="G69" s="165">
        <f t="shared" si="0"/>
        <v>2.8797912753997377</v>
      </c>
      <c r="H69" s="115"/>
      <c r="I69" s="115"/>
      <c r="J69" s="115"/>
      <c r="K69" s="115"/>
      <c r="L69" s="112"/>
    </row>
    <row r="70" spans="1:12" s="114" customFormat="1" ht="24.95" customHeight="1" x14ac:dyDescent="0.25">
      <c r="A70" s="168"/>
      <c r="B70" s="163" t="s">
        <v>311</v>
      </c>
      <c r="C70" s="165">
        <v>9.48</v>
      </c>
      <c r="D70" s="165">
        <v>5.9419E-2</v>
      </c>
      <c r="E70" s="165">
        <v>0</v>
      </c>
      <c r="F70" s="165">
        <v>5.9419E-2</v>
      </c>
      <c r="G70" s="165">
        <f t="shared" si="0"/>
        <v>0.62678270042194084</v>
      </c>
      <c r="H70" s="115"/>
      <c r="I70" s="115"/>
      <c r="J70" s="115"/>
      <c r="K70" s="115"/>
      <c r="L70" s="112"/>
    </row>
    <row r="71" spans="1:12" s="114" customFormat="1" ht="24.95" customHeight="1" x14ac:dyDescent="0.25">
      <c r="A71" s="168"/>
      <c r="B71" s="163" t="s">
        <v>310</v>
      </c>
      <c r="C71" s="165">
        <v>33.369999999999997</v>
      </c>
      <c r="D71" s="165">
        <v>0.20540575</v>
      </c>
      <c r="E71" s="165">
        <v>0.12786125000000001</v>
      </c>
      <c r="F71" s="165">
        <v>0.33326699999999998</v>
      </c>
      <c r="G71" s="165">
        <f t="shared" si="0"/>
        <v>0.99870242732993719</v>
      </c>
      <c r="H71" s="115"/>
      <c r="I71" s="115"/>
      <c r="J71" s="115"/>
      <c r="K71" s="115"/>
      <c r="L71" s="112"/>
    </row>
    <row r="72" spans="1:12" s="114" customFormat="1" ht="24.95" customHeight="1" x14ac:dyDescent="0.25">
      <c r="A72" s="168"/>
      <c r="B72" s="163" t="s">
        <v>55</v>
      </c>
      <c r="C72" s="165">
        <v>71.150000000000006</v>
      </c>
      <c r="D72" s="165">
        <v>1.475034</v>
      </c>
      <c r="E72" s="165">
        <v>0</v>
      </c>
      <c r="F72" s="165">
        <v>1.475034</v>
      </c>
      <c r="G72" s="165">
        <f t="shared" ref="G72:G135" si="1">F72/C72*100</f>
        <v>2.0731328179901616</v>
      </c>
      <c r="H72" s="115"/>
      <c r="I72" s="115"/>
      <c r="J72" s="115"/>
      <c r="K72" s="115"/>
      <c r="L72" s="112"/>
    </row>
    <row r="73" spans="1:12" s="114" customFormat="1" ht="24.95" customHeight="1" x14ac:dyDescent="0.25">
      <c r="A73" s="168"/>
      <c r="B73" s="163" t="s">
        <v>309</v>
      </c>
      <c r="C73" s="165">
        <v>40.07</v>
      </c>
      <c r="D73" s="165">
        <v>0.83822655000000001</v>
      </c>
      <c r="E73" s="165">
        <v>0.47629760999999998</v>
      </c>
      <c r="F73" s="165">
        <v>1.3145241599999999</v>
      </c>
      <c r="G73" s="165">
        <f t="shared" si="1"/>
        <v>3.2805694035437982</v>
      </c>
      <c r="H73" s="115"/>
      <c r="I73" s="115"/>
      <c r="J73" s="115"/>
      <c r="K73" s="115"/>
      <c r="L73" s="112"/>
    </row>
    <row r="74" spans="1:12" s="114" customFormat="1" ht="24.95" customHeight="1" x14ac:dyDescent="0.25">
      <c r="A74" s="168"/>
      <c r="B74" s="163" t="s">
        <v>308</v>
      </c>
      <c r="C74" s="165">
        <v>79.180000000000007</v>
      </c>
      <c r="D74" s="165">
        <v>9.3176170000000003E-2</v>
      </c>
      <c r="E74" s="165">
        <v>5.7125839999999997E-2</v>
      </c>
      <c r="F74" s="165">
        <v>0.15030200999999999</v>
      </c>
      <c r="G74" s="165">
        <f t="shared" si="1"/>
        <v>0.18982320030310681</v>
      </c>
      <c r="H74" s="115"/>
      <c r="I74" s="115"/>
      <c r="J74" s="115"/>
      <c r="K74" s="115"/>
      <c r="L74" s="112"/>
    </row>
    <row r="75" spans="1:12" s="114" customFormat="1" ht="24.95" customHeight="1" x14ac:dyDescent="0.25">
      <c r="A75" s="167" t="s">
        <v>307</v>
      </c>
      <c r="B75" s="164" t="s">
        <v>466</v>
      </c>
      <c r="C75" s="166">
        <v>3001.58</v>
      </c>
      <c r="D75" s="166">
        <v>66.470299600000004</v>
      </c>
      <c r="E75" s="166">
        <v>17.036255830000002</v>
      </c>
      <c r="F75" s="166">
        <v>83.506555429999992</v>
      </c>
      <c r="G75" s="166">
        <f t="shared" si="1"/>
        <v>2.782086615382565</v>
      </c>
      <c r="H75" s="115"/>
      <c r="I75" s="115"/>
      <c r="J75" s="115"/>
      <c r="K75" s="115"/>
      <c r="L75" s="112"/>
    </row>
    <row r="76" spans="1:12" s="114" customFormat="1" ht="24.95" customHeight="1" x14ac:dyDescent="0.25">
      <c r="A76" s="168"/>
      <c r="B76" s="163" t="s">
        <v>306</v>
      </c>
      <c r="C76" s="165">
        <v>1267.31</v>
      </c>
      <c r="D76" s="165">
        <v>32.629920810000002</v>
      </c>
      <c r="E76" s="165">
        <v>9.9979543100000008</v>
      </c>
      <c r="F76" s="165">
        <v>42.627875119999999</v>
      </c>
      <c r="G76" s="165">
        <f t="shared" si="1"/>
        <v>3.363650181881308</v>
      </c>
      <c r="H76" s="115"/>
      <c r="I76" s="115"/>
      <c r="J76" s="115"/>
      <c r="K76" s="115"/>
      <c r="L76" s="112"/>
    </row>
    <row r="77" spans="1:12" s="114" customFormat="1" ht="24.95" customHeight="1" x14ac:dyDescent="0.25">
      <c r="A77" s="168"/>
      <c r="B77" s="163" t="s">
        <v>305</v>
      </c>
      <c r="C77" s="165">
        <v>60.53</v>
      </c>
      <c r="D77" s="165">
        <v>1.2703292500000001</v>
      </c>
      <c r="E77" s="165">
        <v>0.63717181000000001</v>
      </c>
      <c r="F77" s="165">
        <v>1.90750106</v>
      </c>
      <c r="G77" s="165">
        <f t="shared" si="1"/>
        <v>3.1513316702461589</v>
      </c>
      <c r="H77" s="115"/>
      <c r="I77" s="115"/>
      <c r="J77" s="115"/>
      <c r="K77" s="115"/>
      <c r="L77" s="112"/>
    </row>
    <row r="78" spans="1:12" s="114" customFormat="1" ht="24.95" customHeight="1" x14ac:dyDescent="0.25">
      <c r="A78" s="168"/>
      <c r="B78" s="163" t="s">
        <v>304</v>
      </c>
      <c r="C78" s="165">
        <v>140.51</v>
      </c>
      <c r="D78" s="165">
        <v>2.0373566599999999</v>
      </c>
      <c r="E78" s="165">
        <v>0.50938064999999999</v>
      </c>
      <c r="F78" s="165">
        <v>2.5467373100000001</v>
      </c>
      <c r="G78" s="165">
        <f t="shared" si="1"/>
        <v>1.812495416696321</v>
      </c>
      <c r="H78" s="115"/>
      <c r="I78" s="115"/>
      <c r="J78" s="115"/>
      <c r="K78" s="115"/>
      <c r="L78" s="112"/>
    </row>
    <row r="79" spans="1:12" s="114" customFormat="1" ht="24.95" customHeight="1" x14ac:dyDescent="0.25">
      <c r="A79" s="168"/>
      <c r="B79" s="163" t="s">
        <v>58</v>
      </c>
      <c r="C79" s="165">
        <v>144.46</v>
      </c>
      <c r="D79" s="165">
        <v>2.77869952</v>
      </c>
      <c r="E79" s="165">
        <v>1.71539895</v>
      </c>
      <c r="F79" s="165">
        <v>4.49409847</v>
      </c>
      <c r="G79" s="165">
        <f t="shared" si="1"/>
        <v>3.1109639138861964</v>
      </c>
      <c r="H79" s="115"/>
      <c r="I79" s="115"/>
      <c r="J79" s="115"/>
      <c r="K79" s="115"/>
      <c r="L79" s="112"/>
    </row>
    <row r="80" spans="1:12" s="114" customFormat="1" ht="24.95" customHeight="1" x14ac:dyDescent="0.25">
      <c r="A80" s="168"/>
      <c r="B80" s="163" t="s">
        <v>59</v>
      </c>
      <c r="C80" s="165">
        <v>332.93</v>
      </c>
      <c r="D80" s="165">
        <v>0.32363999999999998</v>
      </c>
      <c r="E80" s="165">
        <v>0.21402857</v>
      </c>
      <c r="F80" s="165">
        <v>0.53766857000000001</v>
      </c>
      <c r="G80" s="165">
        <f t="shared" si="1"/>
        <v>0.161495981137176</v>
      </c>
      <c r="H80" s="115"/>
      <c r="I80" s="115"/>
      <c r="J80" s="115"/>
      <c r="K80" s="115"/>
      <c r="L80" s="112"/>
    </row>
    <row r="81" spans="1:12" s="114" customFormat="1" ht="24.95" customHeight="1" x14ac:dyDescent="0.25">
      <c r="A81" s="168"/>
      <c r="B81" s="163" t="s">
        <v>303</v>
      </c>
      <c r="C81" s="165">
        <v>853.17</v>
      </c>
      <c r="D81" s="165">
        <v>22.999679359999998</v>
      </c>
      <c r="E81" s="165">
        <v>3.96232154</v>
      </c>
      <c r="F81" s="165">
        <v>26.9620009</v>
      </c>
      <c r="G81" s="165">
        <f t="shared" si="1"/>
        <v>3.1602143652495989</v>
      </c>
      <c r="H81" s="115"/>
      <c r="I81" s="115"/>
      <c r="J81" s="115"/>
      <c r="K81" s="115"/>
      <c r="L81" s="112"/>
    </row>
    <row r="82" spans="1:12" s="114" customFormat="1" ht="24.95" customHeight="1" x14ac:dyDescent="0.25">
      <c r="A82" s="168"/>
      <c r="B82" s="163" t="s">
        <v>302</v>
      </c>
      <c r="C82" s="165">
        <v>202.67</v>
      </c>
      <c r="D82" s="165">
        <v>4.4306739999999998</v>
      </c>
      <c r="E82" s="165">
        <v>0</v>
      </c>
      <c r="F82" s="165">
        <v>4.4306739999999998</v>
      </c>
      <c r="G82" s="165">
        <f t="shared" si="1"/>
        <v>2.186151872502097</v>
      </c>
      <c r="H82" s="115"/>
      <c r="I82" s="115"/>
      <c r="J82" s="115"/>
      <c r="K82" s="115"/>
      <c r="L82" s="112"/>
    </row>
    <row r="83" spans="1:12" s="114" customFormat="1" ht="24.95" customHeight="1" x14ac:dyDescent="0.25">
      <c r="A83" s="167" t="s">
        <v>301</v>
      </c>
      <c r="B83" s="164" t="s">
        <v>467</v>
      </c>
      <c r="C83" s="166">
        <v>101835.99</v>
      </c>
      <c r="D83" s="166">
        <v>2275.4970377099999</v>
      </c>
      <c r="E83" s="166">
        <v>0</v>
      </c>
      <c r="F83" s="166">
        <v>2275.4970377099999</v>
      </c>
      <c r="G83" s="166">
        <f t="shared" si="1"/>
        <v>2.234472348832667</v>
      </c>
      <c r="H83" s="115"/>
      <c r="I83" s="115"/>
      <c r="J83" s="115"/>
      <c r="K83" s="115"/>
      <c r="L83" s="112"/>
    </row>
    <row r="84" spans="1:12" s="114" customFormat="1" ht="24.95" customHeight="1" x14ac:dyDescent="0.25">
      <c r="A84" s="168"/>
      <c r="B84" s="163" t="s">
        <v>300</v>
      </c>
      <c r="C84" s="165">
        <v>32126.71</v>
      </c>
      <c r="D84" s="165">
        <v>686.82073478999996</v>
      </c>
      <c r="E84" s="165">
        <v>0</v>
      </c>
      <c r="F84" s="165">
        <v>686.82073478999996</v>
      </c>
      <c r="G84" s="165">
        <f t="shared" si="1"/>
        <v>2.1378495799601018</v>
      </c>
      <c r="H84" s="115"/>
      <c r="I84" s="115"/>
      <c r="J84" s="115"/>
      <c r="K84" s="115"/>
      <c r="L84" s="112"/>
    </row>
    <row r="85" spans="1:12" s="114" customFormat="1" ht="24.95" customHeight="1" x14ac:dyDescent="0.25">
      <c r="A85" s="168"/>
      <c r="B85" s="163" t="s">
        <v>299</v>
      </c>
      <c r="C85" s="165">
        <v>664.29</v>
      </c>
      <c r="D85" s="165">
        <v>14.826135260000001</v>
      </c>
      <c r="E85" s="165">
        <v>0</v>
      </c>
      <c r="F85" s="165">
        <v>14.826135260000001</v>
      </c>
      <c r="G85" s="165">
        <f t="shared" si="1"/>
        <v>2.2318769302563641</v>
      </c>
      <c r="H85" s="115"/>
      <c r="I85" s="115"/>
      <c r="J85" s="115"/>
      <c r="K85" s="115"/>
      <c r="L85" s="112"/>
    </row>
    <row r="86" spans="1:12" s="114" customFormat="1" ht="24.95" customHeight="1" x14ac:dyDescent="0.25">
      <c r="A86" s="168"/>
      <c r="B86" s="163" t="s">
        <v>298</v>
      </c>
      <c r="C86" s="165">
        <v>11921.95</v>
      </c>
      <c r="D86" s="165">
        <v>252.78415064000001</v>
      </c>
      <c r="E86" s="165">
        <v>0</v>
      </c>
      <c r="F86" s="165">
        <v>252.78415064000001</v>
      </c>
      <c r="G86" s="165">
        <f t="shared" si="1"/>
        <v>2.1203255393622689</v>
      </c>
      <c r="H86" s="115"/>
      <c r="I86" s="115"/>
      <c r="J86" s="115"/>
      <c r="K86" s="115"/>
      <c r="L86" s="112"/>
    </row>
    <row r="87" spans="1:12" s="114" customFormat="1" ht="24.95" customHeight="1" x14ac:dyDescent="0.25">
      <c r="A87" s="168"/>
      <c r="B87" s="163" t="s">
        <v>297</v>
      </c>
      <c r="C87" s="165">
        <v>188.44</v>
      </c>
      <c r="D87" s="165">
        <v>0</v>
      </c>
      <c r="E87" s="165">
        <v>0</v>
      </c>
      <c r="F87" s="165">
        <v>0</v>
      </c>
      <c r="G87" s="165">
        <f t="shared" si="1"/>
        <v>0</v>
      </c>
      <c r="H87" s="115"/>
      <c r="I87" s="115"/>
      <c r="J87" s="115"/>
      <c r="K87" s="115"/>
      <c r="L87" s="112"/>
    </row>
    <row r="88" spans="1:12" s="114" customFormat="1" ht="24.95" customHeight="1" x14ac:dyDescent="0.25">
      <c r="A88" s="168"/>
      <c r="B88" s="163" t="s">
        <v>296</v>
      </c>
      <c r="C88" s="165">
        <v>2297.54</v>
      </c>
      <c r="D88" s="165">
        <v>27.829890900000002</v>
      </c>
      <c r="E88" s="165">
        <v>0</v>
      </c>
      <c r="F88" s="165">
        <v>27.829890900000002</v>
      </c>
      <c r="G88" s="165">
        <f t="shared" si="1"/>
        <v>1.2112908110413747</v>
      </c>
      <c r="H88" s="115"/>
      <c r="I88" s="115"/>
      <c r="J88" s="115"/>
      <c r="K88" s="115"/>
      <c r="L88" s="112"/>
    </row>
    <row r="89" spans="1:12" s="114" customFormat="1" ht="24.95" customHeight="1" x14ac:dyDescent="0.25">
      <c r="A89" s="168"/>
      <c r="B89" s="163" t="s">
        <v>295</v>
      </c>
      <c r="C89" s="165">
        <v>2005.38</v>
      </c>
      <c r="D89" s="165">
        <v>43.668959169999994</v>
      </c>
      <c r="E89" s="165">
        <v>0</v>
      </c>
      <c r="F89" s="165">
        <v>43.668959169999994</v>
      </c>
      <c r="G89" s="165">
        <f t="shared" si="1"/>
        <v>2.1775902407523757</v>
      </c>
      <c r="H89" s="115"/>
      <c r="I89" s="115"/>
      <c r="J89" s="115"/>
      <c r="K89" s="115"/>
      <c r="L89" s="112"/>
    </row>
    <row r="90" spans="1:12" s="114" customFormat="1" ht="24.95" customHeight="1" x14ac:dyDescent="0.25">
      <c r="A90" s="168"/>
      <c r="B90" s="163" t="s">
        <v>294</v>
      </c>
      <c r="C90" s="165">
        <v>54.41</v>
      </c>
      <c r="D90" s="165">
        <v>0.84913983000000004</v>
      </c>
      <c r="E90" s="165">
        <v>0</v>
      </c>
      <c r="F90" s="165">
        <v>0.84913983000000004</v>
      </c>
      <c r="G90" s="165">
        <f t="shared" si="1"/>
        <v>1.5606319242786255</v>
      </c>
      <c r="H90" s="115"/>
      <c r="I90" s="115"/>
      <c r="J90" s="115"/>
      <c r="K90" s="115"/>
      <c r="L90" s="112"/>
    </row>
    <row r="91" spans="1:12" s="114" customFormat="1" ht="24.95" customHeight="1" x14ac:dyDescent="0.25">
      <c r="A91" s="168"/>
      <c r="B91" s="163" t="s">
        <v>293</v>
      </c>
      <c r="C91" s="165">
        <v>8.17</v>
      </c>
      <c r="D91" s="165">
        <v>0</v>
      </c>
      <c r="E91" s="165">
        <v>0</v>
      </c>
      <c r="F91" s="165">
        <v>0</v>
      </c>
      <c r="G91" s="165">
        <f t="shared" si="1"/>
        <v>0</v>
      </c>
      <c r="H91" s="115"/>
      <c r="I91" s="115"/>
      <c r="J91" s="115"/>
      <c r="K91" s="115"/>
      <c r="L91" s="112"/>
    </row>
    <row r="92" spans="1:12" s="114" customFormat="1" ht="24.95" customHeight="1" x14ac:dyDescent="0.25">
      <c r="A92" s="168"/>
      <c r="B92" s="163" t="s">
        <v>292</v>
      </c>
      <c r="C92" s="165">
        <v>764.18</v>
      </c>
      <c r="D92" s="165">
        <v>18.257565600000003</v>
      </c>
      <c r="E92" s="165">
        <v>0</v>
      </c>
      <c r="F92" s="165">
        <v>18.257565600000003</v>
      </c>
      <c r="G92" s="165">
        <f t="shared" si="1"/>
        <v>2.3891708236279419</v>
      </c>
      <c r="H92" s="115"/>
      <c r="I92" s="115"/>
      <c r="J92" s="115"/>
      <c r="K92" s="115"/>
      <c r="L92" s="112"/>
    </row>
    <row r="93" spans="1:12" s="114" customFormat="1" ht="24.95" customHeight="1" x14ac:dyDescent="0.25">
      <c r="A93" s="168"/>
      <c r="B93" s="163" t="s">
        <v>291</v>
      </c>
      <c r="C93" s="165">
        <v>46.61</v>
      </c>
      <c r="D93" s="165">
        <v>0.47049704999999997</v>
      </c>
      <c r="E93" s="165">
        <v>0</v>
      </c>
      <c r="F93" s="165">
        <v>0.47049704999999997</v>
      </c>
      <c r="G93" s="165">
        <f t="shared" si="1"/>
        <v>1.0094337052134734</v>
      </c>
      <c r="H93" s="115"/>
      <c r="I93" s="115"/>
      <c r="J93" s="115"/>
      <c r="K93" s="115"/>
      <c r="L93" s="112"/>
    </row>
    <row r="94" spans="1:12" s="114" customFormat="1" ht="24.95" customHeight="1" x14ac:dyDescent="0.25">
      <c r="A94" s="168"/>
      <c r="B94" s="163" t="s">
        <v>290</v>
      </c>
      <c r="C94" s="165">
        <v>28.66</v>
      </c>
      <c r="D94" s="165">
        <v>0.28954199999999997</v>
      </c>
      <c r="E94" s="165">
        <v>0</v>
      </c>
      <c r="F94" s="165">
        <v>0.28954199999999997</v>
      </c>
      <c r="G94" s="165">
        <f t="shared" si="1"/>
        <v>1.01026517794836</v>
      </c>
      <c r="H94" s="115"/>
      <c r="I94" s="115"/>
      <c r="J94" s="115"/>
      <c r="K94" s="115"/>
      <c r="L94" s="112"/>
    </row>
    <row r="95" spans="1:12" s="114" customFormat="1" ht="24.95" customHeight="1" x14ac:dyDescent="0.25">
      <c r="A95" s="168"/>
      <c r="B95" s="163" t="s">
        <v>289</v>
      </c>
      <c r="C95" s="165">
        <v>160.86000000000001</v>
      </c>
      <c r="D95" s="165">
        <v>1.32E-2</v>
      </c>
      <c r="E95" s="165">
        <v>0</v>
      </c>
      <c r="F95" s="165">
        <v>1.32E-2</v>
      </c>
      <c r="G95" s="165">
        <f t="shared" si="1"/>
        <v>8.2058933233867953E-3</v>
      </c>
      <c r="H95" s="115"/>
      <c r="I95" s="115"/>
      <c r="J95" s="115"/>
      <c r="K95" s="115"/>
      <c r="L95" s="112"/>
    </row>
    <row r="96" spans="1:12" s="114" customFormat="1" ht="24.95" customHeight="1" x14ac:dyDescent="0.25">
      <c r="A96" s="168"/>
      <c r="B96" s="163" t="s">
        <v>61</v>
      </c>
      <c r="C96" s="165">
        <v>100.8</v>
      </c>
      <c r="D96" s="165">
        <v>0.89092864999999999</v>
      </c>
      <c r="E96" s="165">
        <v>0</v>
      </c>
      <c r="F96" s="165">
        <v>0.89092864999999999</v>
      </c>
      <c r="G96" s="165">
        <f t="shared" si="1"/>
        <v>0.88385778769841283</v>
      </c>
      <c r="H96" s="115"/>
      <c r="I96" s="115"/>
      <c r="J96" s="115"/>
      <c r="K96" s="115"/>
      <c r="L96" s="112"/>
    </row>
    <row r="97" spans="1:12" s="114" customFormat="1" ht="24.95" customHeight="1" x14ac:dyDescent="0.25">
      <c r="A97" s="168"/>
      <c r="B97" s="163" t="s">
        <v>288</v>
      </c>
      <c r="C97" s="165">
        <v>11439.56</v>
      </c>
      <c r="D97" s="165">
        <v>315.14116635000005</v>
      </c>
      <c r="E97" s="165">
        <v>0</v>
      </c>
      <c r="F97" s="165">
        <v>315.14116635000005</v>
      </c>
      <c r="G97" s="165">
        <f t="shared" si="1"/>
        <v>2.7548364303347337</v>
      </c>
      <c r="H97" s="115"/>
      <c r="I97" s="115"/>
      <c r="J97" s="115"/>
      <c r="K97" s="115"/>
      <c r="L97" s="112"/>
    </row>
    <row r="98" spans="1:12" s="114" customFormat="1" ht="24.95" customHeight="1" x14ac:dyDescent="0.25">
      <c r="A98" s="168"/>
      <c r="B98" s="163" t="s">
        <v>287</v>
      </c>
      <c r="C98" s="165">
        <v>10</v>
      </c>
      <c r="D98" s="165">
        <v>0</v>
      </c>
      <c r="E98" s="165">
        <v>0</v>
      </c>
      <c r="F98" s="165">
        <v>0</v>
      </c>
      <c r="G98" s="165">
        <f t="shared" si="1"/>
        <v>0</v>
      </c>
      <c r="H98" s="115"/>
      <c r="I98" s="115"/>
      <c r="J98" s="115"/>
      <c r="K98" s="115"/>
      <c r="L98" s="112"/>
    </row>
    <row r="99" spans="1:12" s="114" customFormat="1" ht="24.95" customHeight="1" x14ac:dyDescent="0.25">
      <c r="A99" s="168"/>
      <c r="B99" s="163" t="s">
        <v>63</v>
      </c>
      <c r="C99" s="165">
        <v>89.43</v>
      </c>
      <c r="D99" s="165">
        <v>2.0806510500000002</v>
      </c>
      <c r="E99" s="165">
        <v>0</v>
      </c>
      <c r="F99" s="165">
        <v>2.0806510500000002</v>
      </c>
      <c r="G99" s="165">
        <f t="shared" si="1"/>
        <v>2.3265694397853069</v>
      </c>
      <c r="H99" s="115"/>
      <c r="I99" s="115"/>
      <c r="J99" s="115"/>
      <c r="K99" s="115"/>
      <c r="L99" s="112"/>
    </row>
    <row r="100" spans="1:12" s="114" customFormat="1" ht="24.95" customHeight="1" x14ac:dyDescent="0.25">
      <c r="A100" s="168"/>
      <c r="B100" s="163" t="s">
        <v>286</v>
      </c>
      <c r="C100" s="165">
        <v>4979.7700000000004</v>
      </c>
      <c r="D100" s="165">
        <v>92.692158919999983</v>
      </c>
      <c r="E100" s="165">
        <v>0</v>
      </c>
      <c r="F100" s="165">
        <v>92.692158919999983</v>
      </c>
      <c r="G100" s="165">
        <f t="shared" si="1"/>
        <v>1.8613742988129969</v>
      </c>
      <c r="H100" s="115"/>
      <c r="I100" s="115"/>
      <c r="J100" s="115"/>
      <c r="K100" s="115"/>
      <c r="L100" s="112"/>
    </row>
    <row r="101" spans="1:12" s="114" customFormat="1" ht="24.95" customHeight="1" x14ac:dyDescent="0.25">
      <c r="A101" s="168"/>
      <c r="B101" s="163" t="s">
        <v>285</v>
      </c>
      <c r="C101" s="165">
        <v>27362.77</v>
      </c>
      <c r="D101" s="165">
        <v>673.36225147000005</v>
      </c>
      <c r="E101" s="165">
        <v>0</v>
      </c>
      <c r="F101" s="165">
        <v>673.36225147000005</v>
      </c>
      <c r="G101" s="165">
        <f t="shared" si="1"/>
        <v>2.4608701950496972</v>
      </c>
      <c r="H101" s="115"/>
      <c r="I101" s="115"/>
      <c r="J101" s="115"/>
      <c r="K101" s="115"/>
      <c r="L101" s="112"/>
    </row>
    <row r="102" spans="1:12" s="114" customFormat="1" ht="24.95" customHeight="1" x14ac:dyDescent="0.25">
      <c r="A102" s="168"/>
      <c r="B102" s="163" t="s">
        <v>284</v>
      </c>
      <c r="C102" s="165">
        <v>13.37</v>
      </c>
      <c r="D102" s="165">
        <v>0.40861765</v>
      </c>
      <c r="E102" s="165">
        <v>0</v>
      </c>
      <c r="F102" s="165">
        <v>0.40861765</v>
      </c>
      <c r="G102" s="165">
        <f t="shared" si="1"/>
        <v>3.0562277486910996</v>
      </c>
      <c r="H102" s="115"/>
      <c r="I102" s="115"/>
      <c r="J102" s="115"/>
      <c r="K102" s="115"/>
      <c r="L102" s="112"/>
    </row>
    <row r="103" spans="1:12" s="114" customFormat="1" ht="24.95" customHeight="1" x14ac:dyDescent="0.25">
      <c r="A103" s="168"/>
      <c r="B103" s="163" t="s">
        <v>283</v>
      </c>
      <c r="C103" s="165">
        <v>251.23</v>
      </c>
      <c r="D103" s="165">
        <v>6.261268030000001</v>
      </c>
      <c r="E103" s="165">
        <v>0</v>
      </c>
      <c r="F103" s="165">
        <v>6.261268030000001</v>
      </c>
      <c r="G103" s="165">
        <f t="shared" si="1"/>
        <v>2.492245364805159</v>
      </c>
      <c r="H103" s="115"/>
      <c r="I103" s="115"/>
      <c r="J103" s="115"/>
      <c r="K103" s="115"/>
      <c r="L103" s="112"/>
    </row>
    <row r="104" spans="1:12" s="114" customFormat="1" ht="24.95" customHeight="1" x14ac:dyDescent="0.25">
      <c r="A104" s="168"/>
      <c r="B104" s="163" t="s">
        <v>282</v>
      </c>
      <c r="C104" s="165">
        <v>1728.3</v>
      </c>
      <c r="D104" s="165">
        <v>27.728439000000002</v>
      </c>
      <c r="E104" s="165">
        <v>0</v>
      </c>
      <c r="F104" s="165">
        <v>27.728439000000002</v>
      </c>
      <c r="G104" s="165">
        <f t="shared" si="1"/>
        <v>1.604376497135914</v>
      </c>
      <c r="H104" s="115"/>
      <c r="I104" s="115"/>
      <c r="J104" s="115"/>
      <c r="K104" s="115"/>
      <c r="L104" s="112"/>
    </row>
    <row r="105" spans="1:12" s="114" customFormat="1" ht="24.95" customHeight="1" x14ac:dyDescent="0.25">
      <c r="A105" s="168"/>
      <c r="B105" s="163" t="s">
        <v>281</v>
      </c>
      <c r="C105" s="165">
        <v>1711.65</v>
      </c>
      <c r="D105" s="165">
        <v>28.02895148</v>
      </c>
      <c r="E105" s="165">
        <v>0</v>
      </c>
      <c r="F105" s="165">
        <v>28.02895148</v>
      </c>
      <c r="G105" s="165">
        <f t="shared" si="1"/>
        <v>1.6375398872433031</v>
      </c>
      <c r="H105" s="115"/>
      <c r="I105" s="115"/>
      <c r="J105" s="115"/>
      <c r="K105" s="115"/>
      <c r="L105" s="112"/>
    </row>
    <row r="106" spans="1:12" s="114" customFormat="1" ht="24.95" customHeight="1" x14ac:dyDescent="0.25">
      <c r="A106" s="168"/>
      <c r="B106" s="163" t="s">
        <v>280</v>
      </c>
      <c r="C106" s="165">
        <v>1041.8</v>
      </c>
      <c r="D106" s="165">
        <v>18.91659215</v>
      </c>
      <c r="E106" s="165">
        <v>0</v>
      </c>
      <c r="F106" s="165">
        <v>18.91659215</v>
      </c>
      <c r="G106" s="165">
        <f t="shared" si="1"/>
        <v>1.8157604290650795</v>
      </c>
      <c r="H106" s="115"/>
      <c r="I106" s="115"/>
      <c r="J106" s="115"/>
      <c r="K106" s="115"/>
      <c r="L106" s="112"/>
    </row>
    <row r="107" spans="1:12" s="114" customFormat="1" ht="24.95" customHeight="1" x14ac:dyDescent="0.25">
      <c r="A107" s="168"/>
      <c r="B107" s="163" t="s">
        <v>279</v>
      </c>
      <c r="C107" s="165">
        <v>121.29</v>
      </c>
      <c r="D107" s="165">
        <v>2.6656965500000003</v>
      </c>
      <c r="E107" s="165">
        <v>0</v>
      </c>
      <c r="F107" s="165">
        <v>2.6656965500000003</v>
      </c>
      <c r="G107" s="165">
        <f t="shared" si="1"/>
        <v>2.1977875752329132</v>
      </c>
      <c r="H107" s="115"/>
      <c r="I107" s="115"/>
      <c r="J107" s="115"/>
      <c r="K107" s="115"/>
      <c r="L107" s="112"/>
    </row>
    <row r="108" spans="1:12" s="114" customFormat="1" ht="24.95" customHeight="1" x14ac:dyDescent="0.25">
      <c r="A108" s="168"/>
      <c r="B108" s="163" t="s">
        <v>278</v>
      </c>
      <c r="C108" s="165">
        <v>196.03</v>
      </c>
      <c r="D108" s="165">
        <v>2.0181976499999998</v>
      </c>
      <c r="E108" s="165">
        <v>0</v>
      </c>
      <c r="F108" s="165">
        <v>2.0181976499999998</v>
      </c>
      <c r="G108" s="165">
        <f t="shared" si="1"/>
        <v>1.029535096668877</v>
      </c>
      <c r="H108" s="115"/>
      <c r="I108" s="115"/>
      <c r="J108" s="115"/>
      <c r="K108" s="115"/>
      <c r="L108" s="112"/>
    </row>
    <row r="109" spans="1:12" s="114" customFormat="1" ht="24.95" customHeight="1" x14ac:dyDescent="0.25">
      <c r="A109" s="168"/>
      <c r="B109" s="163" t="s">
        <v>277</v>
      </c>
      <c r="C109" s="165">
        <v>122.53</v>
      </c>
      <c r="D109" s="165">
        <v>3.9306456000000001</v>
      </c>
      <c r="E109" s="165">
        <v>0</v>
      </c>
      <c r="F109" s="165">
        <v>3.9306456000000001</v>
      </c>
      <c r="G109" s="165">
        <f t="shared" si="1"/>
        <v>3.2079046764057781</v>
      </c>
      <c r="H109" s="115"/>
      <c r="I109" s="115"/>
      <c r="J109" s="115"/>
      <c r="K109" s="115"/>
      <c r="L109" s="112"/>
    </row>
    <row r="110" spans="1:12" s="114" customFormat="1" ht="24.95" customHeight="1" x14ac:dyDescent="0.25">
      <c r="A110" s="168"/>
      <c r="B110" s="163" t="s">
        <v>276</v>
      </c>
      <c r="C110" s="165">
        <v>39.21</v>
      </c>
      <c r="D110" s="165">
        <v>0</v>
      </c>
      <c r="E110" s="165">
        <v>0</v>
      </c>
      <c r="F110" s="165">
        <v>0</v>
      </c>
      <c r="G110" s="165">
        <f t="shared" si="1"/>
        <v>0</v>
      </c>
      <c r="H110" s="115"/>
      <c r="I110" s="115"/>
      <c r="J110" s="115"/>
      <c r="K110" s="115"/>
      <c r="L110" s="112"/>
    </row>
    <row r="111" spans="1:12" s="114" customFormat="1" ht="24.95" customHeight="1" x14ac:dyDescent="0.25">
      <c r="A111" s="168"/>
      <c r="B111" s="163" t="s">
        <v>275</v>
      </c>
      <c r="C111" s="165">
        <v>462.79</v>
      </c>
      <c r="D111" s="165">
        <v>13.69984835</v>
      </c>
      <c r="E111" s="165">
        <v>0</v>
      </c>
      <c r="F111" s="165">
        <v>13.69984835</v>
      </c>
      <c r="G111" s="165">
        <f t="shared" si="1"/>
        <v>2.960273201668143</v>
      </c>
      <c r="H111" s="115"/>
      <c r="I111" s="115"/>
      <c r="J111" s="115"/>
      <c r="K111" s="115"/>
      <c r="L111" s="112"/>
    </row>
    <row r="112" spans="1:12" s="114" customFormat="1" ht="24.95" customHeight="1" x14ac:dyDescent="0.25">
      <c r="A112" s="168"/>
      <c r="B112" s="163" t="s">
        <v>274</v>
      </c>
      <c r="C112" s="165">
        <v>413.27</v>
      </c>
      <c r="D112" s="165">
        <v>6.7357643000000005</v>
      </c>
      <c r="E112" s="165">
        <v>0</v>
      </c>
      <c r="F112" s="165">
        <v>6.7357643000000005</v>
      </c>
      <c r="G112" s="165">
        <f t="shared" si="1"/>
        <v>1.629870133326881</v>
      </c>
      <c r="H112" s="115"/>
      <c r="I112" s="115"/>
      <c r="J112" s="115"/>
      <c r="K112" s="115"/>
      <c r="L112" s="112"/>
    </row>
    <row r="113" spans="1:12" s="114" customFormat="1" ht="24.95" customHeight="1" x14ac:dyDescent="0.25">
      <c r="A113" s="168"/>
      <c r="B113" s="163" t="s">
        <v>65</v>
      </c>
      <c r="C113" s="165">
        <v>47.71</v>
      </c>
      <c r="D113" s="165">
        <v>0.95922499999999999</v>
      </c>
      <c r="E113" s="165">
        <v>0</v>
      </c>
      <c r="F113" s="165">
        <v>0.95922499999999999</v>
      </c>
      <c r="G113" s="165">
        <f t="shared" si="1"/>
        <v>2.0105323831481869</v>
      </c>
      <c r="H113" s="115"/>
      <c r="I113" s="115"/>
      <c r="J113" s="115"/>
      <c r="K113" s="115"/>
      <c r="L113" s="112"/>
    </row>
    <row r="114" spans="1:12" s="114" customFormat="1" ht="24.95" customHeight="1" x14ac:dyDescent="0.25">
      <c r="A114" s="168"/>
      <c r="B114" s="163" t="s">
        <v>273</v>
      </c>
      <c r="C114" s="165">
        <v>28.36</v>
      </c>
      <c r="D114" s="165">
        <v>0.80727269999999995</v>
      </c>
      <c r="E114" s="165">
        <v>0</v>
      </c>
      <c r="F114" s="165">
        <v>0.80727269999999995</v>
      </c>
      <c r="G114" s="165">
        <f t="shared" si="1"/>
        <v>2.8465186882933708</v>
      </c>
      <c r="H114" s="115"/>
      <c r="I114" s="115"/>
      <c r="J114" s="115"/>
      <c r="K114" s="115"/>
      <c r="L114" s="112"/>
    </row>
    <row r="115" spans="1:12" s="114" customFormat="1" ht="24.95" customHeight="1" x14ac:dyDescent="0.25">
      <c r="A115" s="168"/>
      <c r="B115" s="163" t="s">
        <v>66</v>
      </c>
      <c r="C115" s="165">
        <v>306.73</v>
      </c>
      <c r="D115" s="165">
        <v>9.6213678500000004</v>
      </c>
      <c r="E115" s="165">
        <v>0</v>
      </c>
      <c r="F115" s="165">
        <v>9.6213678500000004</v>
      </c>
      <c r="G115" s="165">
        <f t="shared" si="1"/>
        <v>3.1367547517360546</v>
      </c>
      <c r="H115" s="115"/>
      <c r="I115" s="115"/>
      <c r="J115" s="115"/>
      <c r="K115" s="115"/>
      <c r="L115" s="112"/>
    </row>
    <row r="116" spans="1:12" s="114" customFormat="1" ht="24.95" customHeight="1" x14ac:dyDescent="0.25">
      <c r="A116" s="168"/>
      <c r="B116" s="163" t="s">
        <v>272</v>
      </c>
      <c r="C116" s="165">
        <v>39.090000000000003</v>
      </c>
      <c r="D116" s="165">
        <v>1.2789704</v>
      </c>
      <c r="E116" s="165">
        <v>0</v>
      </c>
      <c r="F116" s="165">
        <v>1.2789704</v>
      </c>
      <c r="G116" s="165">
        <f t="shared" si="1"/>
        <v>3.2718608339728825</v>
      </c>
      <c r="H116" s="115"/>
      <c r="I116" s="115"/>
      <c r="J116" s="115"/>
      <c r="K116" s="115"/>
      <c r="L116" s="112"/>
    </row>
    <row r="117" spans="1:12" s="114" customFormat="1" ht="24.95" customHeight="1" x14ac:dyDescent="0.25">
      <c r="A117" s="168"/>
      <c r="B117" s="163" t="s">
        <v>271</v>
      </c>
      <c r="C117" s="165">
        <v>37.82</v>
      </c>
      <c r="D117" s="165">
        <v>1.1526163999999999</v>
      </c>
      <c r="E117" s="165">
        <v>0</v>
      </c>
      <c r="F117" s="165">
        <v>1.1526163999999999</v>
      </c>
      <c r="G117" s="165">
        <f t="shared" si="1"/>
        <v>3.0476372289793758</v>
      </c>
      <c r="H117" s="115"/>
      <c r="I117" s="115"/>
      <c r="J117" s="115"/>
      <c r="K117" s="115"/>
      <c r="L117" s="112"/>
    </row>
    <row r="118" spans="1:12" s="114" customFormat="1" ht="24.95" customHeight="1" x14ac:dyDescent="0.25">
      <c r="A118" s="168"/>
      <c r="B118" s="163" t="s">
        <v>68</v>
      </c>
      <c r="C118" s="165">
        <v>135.13999999999999</v>
      </c>
      <c r="D118" s="165">
        <v>0.73826470000000011</v>
      </c>
      <c r="E118" s="165">
        <v>0</v>
      </c>
      <c r="F118" s="165">
        <v>0.73826470000000011</v>
      </c>
      <c r="G118" s="165">
        <f t="shared" si="1"/>
        <v>0.54629621133639195</v>
      </c>
      <c r="H118" s="115"/>
      <c r="I118" s="115"/>
      <c r="J118" s="115"/>
      <c r="K118" s="115"/>
      <c r="L118" s="112"/>
    </row>
    <row r="119" spans="1:12" s="114" customFormat="1" ht="24.95" customHeight="1" x14ac:dyDescent="0.25">
      <c r="A119" s="168"/>
      <c r="B119" s="163" t="s">
        <v>270</v>
      </c>
      <c r="C119" s="165">
        <v>99.79</v>
      </c>
      <c r="D119" s="165">
        <v>3.2621159999999998</v>
      </c>
      <c r="E119" s="165">
        <v>0</v>
      </c>
      <c r="F119" s="165">
        <v>3.2621159999999998</v>
      </c>
      <c r="G119" s="165">
        <f t="shared" si="1"/>
        <v>3.2689808598055912</v>
      </c>
      <c r="H119" s="115"/>
      <c r="I119" s="115"/>
      <c r="J119" s="115"/>
      <c r="K119" s="115"/>
      <c r="L119" s="112"/>
    </row>
    <row r="120" spans="1:12" s="114" customFormat="1" ht="24.95" customHeight="1" x14ac:dyDescent="0.25">
      <c r="A120" s="168"/>
      <c r="B120" s="163" t="s">
        <v>70</v>
      </c>
      <c r="C120" s="165">
        <v>36.19</v>
      </c>
      <c r="D120" s="165">
        <v>0.79451850000000002</v>
      </c>
      <c r="E120" s="165">
        <v>0</v>
      </c>
      <c r="F120" s="165">
        <v>0.79451850000000002</v>
      </c>
      <c r="G120" s="165">
        <f t="shared" si="1"/>
        <v>2.1954089527493785</v>
      </c>
      <c r="H120" s="115"/>
      <c r="I120" s="115"/>
      <c r="J120" s="115"/>
      <c r="K120" s="115"/>
      <c r="L120" s="112"/>
    </row>
    <row r="121" spans="1:12" s="114" customFormat="1" ht="24.95" customHeight="1" x14ac:dyDescent="0.25">
      <c r="A121" s="168"/>
      <c r="B121" s="163" t="s">
        <v>269</v>
      </c>
      <c r="C121" s="165">
        <v>689.8</v>
      </c>
      <c r="D121" s="165">
        <v>15.48313982</v>
      </c>
      <c r="E121" s="165">
        <v>0</v>
      </c>
      <c r="F121" s="165">
        <v>15.48313982</v>
      </c>
      <c r="G121" s="165">
        <f t="shared" si="1"/>
        <v>2.2445839112786317</v>
      </c>
      <c r="H121" s="115"/>
      <c r="I121" s="115"/>
      <c r="J121" s="115"/>
      <c r="K121" s="115"/>
      <c r="L121" s="112"/>
    </row>
    <row r="122" spans="1:12" s="114" customFormat="1" ht="24.95" customHeight="1" x14ac:dyDescent="0.25">
      <c r="A122" s="168"/>
      <c r="B122" s="163" t="s">
        <v>268</v>
      </c>
      <c r="C122" s="165">
        <v>64.36</v>
      </c>
      <c r="D122" s="165">
        <v>1.0285538999999999</v>
      </c>
      <c r="E122" s="165">
        <v>0</v>
      </c>
      <c r="F122" s="165">
        <v>1.0285538999999999</v>
      </c>
      <c r="G122" s="165">
        <f t="shared" si="1"/>
        <v>1.5981260099440644</v>
      </c>
      <c r="H122" s="115"/>
      <c r="I122" s="115"/>
      <c r="J122" s="115"/>
      <c r="K122" s="115"/>
      <c r="L122" s="112"/>
    </row>
    <row r="123" spans="1:12" s="114" customFormat="1" ht="24.95" customHeight="1" x14ac:dyDescent="0.25">
      <c r="A123" s="167" t="s">
        <v>267</v>
      </c>
      <c r="B123" s="164" t="s">
        <v>468</v>
      </c>
      <c r="C123" s="166">
        <v>24302.800000000003</v>
      </c>
      <c r="D123" s="166">
        <v>496.73376200000001</v>
      </c>
      <c r="E123" s="166">
        <v>177.29990200000003</v>
      </c>
      <c r="F123" s="166">
        <v>674.03366399999993</v>
      </c>
      <c r="G123" s="166">
        <f t="shared" si="1"/>
        <v>2.7734815083035693</v>
      </c>
      <c r="H123" s="115"/>
      <c r="I123" s="115"/>
      <c r="J123" s="115"/>
      <c r="K123" s="115"/>
      <c r="L123" s="112"/>
    </row>
    <row r="124" spans="1:12" s="114" customFormat="1" ht="24.95" customHeight="1" x14ac:dyDescent="0.25">
      <c r="A124" s="168"/>
      <c r="B124" s="163" t="s">
        <v>266</v>
      </c>
      <c r="C124" s="165">
        <v>5284.43</v>
      </c>
      <c r="D124" s="165">
        <v>54.907718000000003</v>
      </c>
      <c r="E124" s="165">
        <v>20.413817999999999</v>
      </c>
      <c r="F124" s="165">
        <v>75.321536000000009</v>
      </c>
      <c r="G124" s="165">
        <f t="shared" si="1"/>
        <v>1.4253483535594189</v>
      </c>
      <c r="H124" s="115"/>
      <c r="I124" s="115"/>
      <c r="J124" s="115"/>
      <c r="K124" s="115"/>
      <c r="L124" s="112"/>
    </row>
    <row r="125" spans="1:12" s="114" customFormat="1" ht="24.95" customHeight="1" x14ac:dyDescent="0.25">
      <c r="A125" s="168"/>
      <c r="B125" s="163" t="s">
        <v>72</v>
      </c>
      <c r="C125" s="165">
        <v>42.29</v>
      </c>
      <c r="D125" s="165">
        <v>0.97905799999999998</v>
      </c>
      <c r="E125" s="165">
        <v>0.38087300000000002</v>
      </c>
      <c r="F125" s="165">
        <v>1.359931</v>
      </c>
      <c r="G125" s="165">
        <f t="shared" si="1"/>
        <v>3.2157271222511232</v>
      </c>
      <c r="H125" s="115"/>
      <c r="I125" s="115"/>
      <c r="J125" s="115"/>
      <c r="K125" s="115"/>
      <c r="L125" s="112"/>
    </row>
    <row r="126" spans="1:12" s="114" customFormat="1" ht="24.95" customHeight="1" x14ac:dyDescent="0.25">
      <c r="A126" s="168"/>
      <c r="B126" s="163" t="s">
        <v>73</v>
      </c>
      <c r="C126" s="165">
        <v>54.68</v>
      </c>
      <c r="D126" s="165">
        <v>1.355998</v>
      </c>
      <c r="E126" s="165">
        <v>0.49492799999999998</v>
      </c>
      <c r="F126" s="165">
        <v>1.8509260000000001</v>
      </c>
      <c r="G126" s="165">
        <f t="shared" si="1"/>
        <v>3.3850146305779081</v>
      </c>
      <c r="H126" s="115"/>
      <c r="I126" s="115"/>
      <c r="J126" s="115"/>
      <c r="K126" s="115"/>
      <c r="L126" s="112"/>
    </row>
    <row r="127" spans="1:12" s="114" customFormat="1" ht="24.95" customHeight="1" x14ac:dyDescent="0.25">
      <c r="A127" s="168"/>
      <c r="B127" s="163" t="s">
        <v>265</v>
      </c>
      <c r="C127" s="165">
        <v>33.07</v>
      </c>
      <c r="D127" s="165">
        <v>0.821411</v>
      </c>
      <c r="E127" s="165">
        <v>0.33219799999999999</v>
      </c>
      <c r="F127" s="165">
        <v>1.1536089999999999</v>
      </c>
      <c r="G127" s="165">
        <f t="shared" si="1"/>
        <v>3.4883852434230413</v>
      </c>
      <c r="H127" s="115"/>
      <c r="I127" s="115"/>
      <c r="J127" s="115"/>
      <c r="K127" s="115"/>
      <c r="L127" s="112"/>
    </row>
    <row r="128" spans="1:12" s="114" customFormat="1" ht="24.95" customHeight="1" x14ac:dyDescent="0.25">
      <c r="A128" s="168"/>
      <c r="B128" s="163" t="s">
        <v>264</v>
      </c>
      <c r="C128" s="165">
        <v>83.01</v>
      </c>
      <c r="D128" s="165">
        <v>1.861953</v>
      </c>
      <c r="E128" s="165">
        <v>0.74348800000000004</v>
      </c>
      <c r="F128" s="165">
        <v>2.6054409999999999</v>
      </c>
      <c r="G128" s="165">
        <f t="shared" si="1"/>
        <v>3.1387073846524514</v>
      </c>
      <c r="H128" s="115"/>
      <c r="I128" s="115"/>
      <c r="J128" s="115"/>
      <c r="K128" s="115"/>
      <c r="L128" s="112"/>
    </row>
    <row r="129" spans="1:12" s="114" customFormat="1" ht="24.95" customHeight="1" x14ac:dyDescent="0.25">
      <c r="A129" s="168"/>
      <c r="B129" s="163" t="s">
        <v>74</v>
      </c>
      <c r="C129" s="165">
        <v>94.21</v>
      </c>
      <c r="D129" s="165">
        <v>1.3187289999999998</v>
      </c>
      <c r="E129" s="165">
        <v>0.77795499999999995</v>
      </c>
      <c r="F129" s="165">
        <v>2.0966839999999998</v>
      </c>
      <c r="G129" s="165">
        <f t="shared" si="1"/>
        <v>2.2255429359940555</v>
      </c>
      <c r="H129" s="115"/>
      <c r="I129" s="115"/>
      <c r="J129" s="115"/>
      <c r="K129" s="115"/>
      <c r="L129" s="112"/>
    </row>
    <row r="130" spans="1:12" s="114" customFormat="1" ht="24.95" customHeight="1" x14ac:dyDescent="0.25">
      <c r="A130" s="168"/>
      <c r="B130" s="163" t="s">
        <v>75</v>
      </c>
      <c r="C130" s="165">
        <v>731.03</v>
      </c>
      <c r="D130" s="165">
        <v>17.806633000000001</v>
      </c>
      <c r="E130" s="165">
        <v>6.0478529999999999</v>
      </c>
      <c r="F130" s="165">
        <v>23.854486000000001</v>
      </c>
      <c r="G130" s="165">
        <f t="shared" si="1"/>
        <v>3.2631336607252788</v>
      </c>
      <c r="H130" s="115"/>
      <c r="I130" s="115"/>
      <c r="J130" s="115"/>
      <c r="K130" s="115"/>
      <c r="L130" s="112"/>
    </row>
    <row r="131" spans="1:12" s="114" customFormat="1" ht="24.95" customHeight="1" x14ac:dyDescent="0.25">
      <c r="A131" s="168"/>
      <c r="B131" s="163" t="s">
        <v>76</v>
      </c>
      <c r="C131" s="165">
        <v>141.54</v>
      </c>
      <c r="D131" s="165">
        <v>3.364249</v>
      </c>
      <c r="E131" s="165">
        <v>1.2139530000000001</v>
      </c>
      <c r="F131" s="165">
        <v>4.5782020000000001</v>
      </c>
      <c r="G131" s="165">
        <f t="shared" si="1"/>
        <v>3.2345640808252085</v>
      </c>
      <c r="H131" s="115"/>
      <c r="I131" s="115"/>
      <c r="J131" s="115"/>
      <c r="K131" s="115"/>
      <c r="L131" s="112"/>
    </row>
    <row r="132" spans="1:12" s="114" customFormat="1" ht="24.95" customHeight="1" x14ac:dyDescent="0.25">
      <c r="A132" s="168"/>
      <c r="B132" s="163" t="s">
        <v>77</v>
      </c>
      <c r="C132" s="165">
        <v>16.96</v>
      </c>
      <c r="D132" s="165">
        <v>0.38656100000000004</v>
      </c>
      <c r="E132" s="165">
        <v>0.182897</v>
      </c>
      <c r="F132" s="165">
        <v>0.56945800000000002</v>
      </c>
      <c r="G132" s="165">
        <f t="shared" si="1"/>
        <v>3.3576533018867929</v>
      </c>
      <c r="H132" s="115"/>
      <c r="I132" s="115"/>
      <c r="J132" s="115"/>
      <c r="K132" s="115"/>
      <c r="L132" s="112"/>
    </row>
    <row r="133" spans="1:12" s="114" customFormat="1" ht="24.95" customHeight="1" x14ac:dyDescent="0.25">
      <c r="A133" s="168"/>
      <c r="B133" s="163" t="s">
        <v>263</v>
      </c>
      <c r="C133" s="165">
        <v>44.44</v>
      </c>
      <c r="D133" s="165">
        <v>0.88511300000000004</v>
      </c>
      <c r="E133" s="165">
        <v>0.37597399999999997</v>
      </c>
      <c r="F133" s="165">
        <v>1.2610870000000001</v>
      </c>
      <c r="G133" s="165">
        <f t="shared" si="1"/>
        <v>2.8377295229522956</v>
      </c>
      <c r="H133" s="115"/>
      <c r="I133" s="115"/>
      <c r="J133" s="115"/>
      <c r="K133" s="115"/>
      <c r="L133" s="112"/>
    </row>
    <row r="134" spans="1:12" s="114" customFormat="1" ht="24.95" customHeight="1" x14ac:dyDescent="0.25">
      <c r="A134" s="168"/>
      <c r="B134" s="163" t="s">
        <v>78</v>
      </c>
      <c r="C134" s="165">
        <v>625.39</v>
      </c>
      <c r="D134" s="165">
        <v>13.035952999999999</v>
      </c>
      <c r="E134" s="165">
        <v>5.3012499999999996</v>
      </c>
      <c r="F134" s="165">
        <v>18.337202999999999</v>
      </c>
      <c r="G134" s="165">
        <f t="shared" si="1"/>
        <v>2.9321228353507407</v>
      </c>
      <c r="H134" s="115"/>
      <c r="I134" s="115"/>
      <c r="J134" s="115"/>
      <c r="K134" s="115"/>
      <c r="L134" s="112"/>
    </row>
    <row r="135" spans="1:12" s="114" customFormat="1" ht="24.95" customHeight="1" x14ac:dyDescent="0.25">
      <c r="A135" s="168"/>
      <c r="B135" s="163" t="s">
        <v>79</v>
      </c>
      <c r="C135" s="165">
        <v>28.18</v>
      </c>
      <c r="D135" s="165">
        <v>0.50633700000000004</v>
      </c>
      <c r="E135" s="165">
        <v>0.28191100000000002</v>
      </c>
      <c r="F135" s="165">
        <v>0.78824800000000006</v>
      </c>
      <c r="G135" s="165">
        <f t="shared" si="1"/>
        <v>2.7971894960965225</v>
      </c>
      <c r="H135" s="115"/>
      <c r="I135" s="115"/>
      <c r="J135" s="115"/>
      <c r="K135" s="115"/>
      <c r="L135" s="112"/>
    </row>
    <row r="136" spans="1:12" s="114" customFormat="1" ht="24.95" customHeight="1" x14ac:dyDescent="0.25">
      <c r="A136" s="168"/>
      <c r="B136" s="163" t="s">
        <v>262</v>
      </c>
      <c r="C136" s="165">
        <v>205.13</v>
      </c>
      <c r="D136" s="165">
        <v>12.736885999999998</v>
      </c>
      <c r="E136" s="165">
        <v>4.8783950000000003</v>
      </c>
      <c r="F136" s="165">
        <v>17.615281</v>
      </c>
      <c r="G136" s="165">
        <f t="shared" ref="G136:G199" si="2">F136/C136*100</f>
        <v>8.5873743479744551</v>
      </c>
      <c r="H136" s="115"/>
      <c r="I136" s="115"/>
      <c r="J136" s="115"/>
      <c r="K136" s="115"/>
      <c r="L136" s="112"/>
    </row>
    <row r="137" spans="1:12" s="114" customFormat="1" ht="24.95" customHeight="1" x14ac:dyDescent="0.25">
      <c r="A137" s="168"/>
      <c r="B137" s="163" t="s">
        <v>80</v>
      </c>
      <c r="C137" s="165">
        <v>26.3</v>
      </c>
      <c r="D137" s="165">
        <v>0.46893999999999997</v>
      </c>
      <c r="E137" s="165">
        <v>0.29990099999999997</v>
      </c>
      <c r="F137" s="165">
        <v>0.76884099999999989</v>
      </c>
      <c r="G137" s="165">
        <f t="shared" si="2"/>
        <v>2.9233498098859312</v>
      </c>
      <c r="H137" s="115"/>
      <c r="I137" s="115"/>
      <c r="J137" s="115"/>
      <c r="K137" s="115"/>
      <c r="L137" s="112"/>
    </row>
    <row r="138" spans="1:12" s="114" customFormat="1" ht="24.95" customHeight="1" x14ac:dyDescent="0.25">
      <c r="A138" s="168"/>
      <c r="B138" s="163" t="s">
        <v>82</v>
      </c>
      <c r="C138" s="165">
        <v>433.15</v>
      </c>
      <c r="D138" s="165">
        <v>10.294464000000001</v>
      </c>
      <c r="E138" s="165">
        <v>3.620727</v>
      </c>
      <c r="F138" s="165">
        <v>13.915191000000002</v>
      </c>
      <c r="G138" s="165">
        <f t="shared" si="2"/>
        <v>3.2125570818423181</v>
      </c>
      <c r="H138" s="115"/>
      <c r="I138" s="115"/>
      <c r="J138" s="115"/>
      <c r="K138" s="115"/>
      <c r="L138" s="112"/>
    </row>
    <row r="139" spans="1:12" s="114" customFormat="1" ht="24.95" customHeight="1" x14ac:dyDescent="0.25">
      <c r="A139" s="168"/>
      <c r="B139" s="163" t="s">
        <v>261</v>
      </c>
      <c r="C139" s="165">
        <v>810.9</v>
      </c>
      <c r="D139" s="165">
        <v>19.21696</v>
      </c>
      <c r="E139" s="165">
        <v>6.9519669999999998</v>
      </c>
      <c r="F139" s="165">
        <v>26.168927</v>
      </c>
      <c r="G139" s="165">
        <f t="shared" si="2"/>
        <v>3.2271460106054999</v>
      </c>
      <c r="H139" s="115"/>
      <c r="I139" s="115"/>
      <c r="J139" s="115"/>
      <c r="K139" s="115"/>
      <c r="L139" s="112"/>
    </row>
    <row r="140" spans="1:12" s="114" customFormat="1" ht="24.95" customHeight="1" x14ac:dyDescent="0.25">
      <c r="A140" s="168"/>
      <c r="B140" s="163" t="s">
        <v>260</v>
      </c>
      <c r="C140" s="165">
        <v>259.62</v>
      </c>
      <c r="D140" s="165">
        <v>5.4968839999999997</v>
      </c>
      <c r="E140" s="165">
        <v>2.009255</v>
      </c>
      <c r="F140" s="165">
        <v>7.5061389999999992</v>
      </c>
      <c r="G140" s="165">
        <f t="shared" si="2"/>
        <v>2.8912021415915565</v>
      </c>
      <c r="H140" s="115"/>
      <c r="I140" s="115"/>
      <c r="J140" s="115"/>
      <c r="K140" s="115"/>
      <c r="L140" s="112"/>
    </row>
    <row r="141" spans="1:12" s="114" customFormat="1" ht="24.95" customHeight="1" x14ac:dyDescent="0.25">
      <c r="A141" s="168"/>
      <c r="B141" s="163" t="s">
        <v>259</v>
      </c>
      <c r="C141" s="165">
        <v>620.73</v>
      </c>
      <c r="D141" s="165">
        <v>12.220811999999999</v>
      </c>
      <c r="E141" s="165">
        <v>4.4244950000000003</v>
      </c>
      <c r="F141" s="165">
        <v>16.645306999999999</v>
      </c>
      <c r="G141" s="165">
        <f t="shared" si="2"/>
        <v>2.6815696035313259</v>
      </c>
      <c r="H141" s="115"/>
      <c r="I141" s="115"/>
      <c r="J141" s="115"/>
      <c r="K141" s="115"/>
      <c r="L141" s="112"/>
    </row>
    <row r="142" spans="1:12" s="114" customFormat="1" ht="24.95" customHeight="1" x14ac:dyDescent="0.25">
      <c r="A142" s="168"/>
      <c r="B142" s="163" t="s">
        <v>258</v>
      </c>
      <c r="C142" s="165">
        <v>891.91</v>
      </c>
      <c r="D142" s="165">
        <v>21.712383000000003</v>
      </c>
      <c r="E142" s="165">
        <v>7.3297129999999999</v>
      </c>
      <c r="F142" s="165">
        <v>29.042096000000001</v>
      </c>
      <c r="G142" s="165">
        <f t="shared" si="2"/>
        <v>3.2561688959648394</v>
      </c>
      <c r="H142" s="115"/>
      <c r="I142" s="115"/>
      <c r="J142" s="115"/>
      <c r="K142" s="115"/>
      <c r="L142" s="112"/>
    </row>
    <row r="143" spans="1:12" s="114" customFormat="1" ht="24.95" customHeight="1" x14ac:dyDescent="0.25">
      <c r="A143" s="168"/>
      <c r="B143" s="163" t="s">
        <v>257</v>
      </c>
      <c r="C143" s="165">
        <v>706.39</v>
      </c>
      <c r="D143" s="165">
        <v>15.910847</v>
      </c>
      <c r="E143" s="165">
        <v>5.4031010000000004</v>
      </c>
      <c r="F143" s="165">
        <v>21.313948</v>
      </c>
      <c r="G143" s="165">
        <f t="shared" si="2"/>
        <v>3.0173060207534084</v>
      </c>
      <c r="H143" s="115"/>
      <c r="I143" s="115"/>
      <c r="J143" s="115"/>
      <c r="K143" s="115"/>
      <c r="L143" s="112"/>
    </row>
    <row r="144" spans="1:12" s="114" customFormat="1" ht="24.95" customHeight="1" x14ac:dyDescent="0.25">
      <c r="A144" s="168"/>
      <c r="B144" s="163" t="s">
        <v>256</v>
      </c>
      <c r="C144" s="165">
        <v>2168.2800000000002</v>
      </c>
      <c r="D144" s="165">
        <v>50.200128999999997</v>
      </c>
      <c r="E144" s="165">
        <v>16.901914999999999</v>
      </c>
      <c r="F144" s="165">
        <v>67.102043999999992</v>
      </c>
      <c r="G144" s="165">
        <f t="shared" si="2"/>
        <v>3.0947130444407542</v>
      </c>
      <c r="H144" s="115"/>
      <c r="I144" s="115"/>
      <c r="J144" s="115"/>
      <c r="K144" s="115"/>
      <c r="L144" s="112"/>
    </row>
    <row r="145" spans="1:12" s="114" customFormat="1" ht="24.95" customHeight="1" x14ac:dyDescent="0.25">
      <c r="A145" s="168"/>
      <c r="B145" s="163" t="s">
        <v>255</v>
      </c>
      <c r="C145" s="165">
        <v>989.55</v>
      </c>
      <c r="D145" s="165">
        <v>22.832310999999997</v>
      </c>
      <c r="E145" s="165">
        <v>7.6636280000000001</v>
      </c>
      <c r="F145" s="165">
        <v>30.495938999999996</v>
      </c>
      <c r="G145" s="165">
        <f t="shared" si="2"/>
        <v>3.0817986963771409</v>
      </c>
      <c r="H145" s="115"/>
      <c r="I145" s="115"/>
      <c r="J145" s="115"/>
      <c r="K145" s="115"/>
      <c r="L145" s="112"/>
    </row>
    <row r="146" spans="1:12" s="114" customFormat="1" ht="24.95" customHeight="1" x14ac:dyDescent="0.25">
      <c r="A146" s="168"/>
      <c r="B146" s="163" t="s">
        <v>254</v>
      </c>
      <c r="C146" s="165">
        <v>494.56</v>
      </c>
      <c r="D146" s="165">
        <v>11.860125</v>
      </c>
      <c r="E146" s="165">
        <v>4.3161399999999999</v>
      </c>
      <c r="F146" s="165">
        <v>16.176265000000001</v>
      </c>
      <c r="G146" s="165">
        <f t="shared" si="2"/>
        <v>3.2708397363312844</v>
      </c>
      <c r="H146" s="115"/>
      <c r="I146" s="115"/>
      <c r="J146" s="115"/>
      <c r="K146" s="115"/>
      <c r="L146" s="112"/>
    </row>
    <row r="147" spans="1:12" s="114" customFormat="1" ht="24.95" customHeight="1" x14ac:dyDescent="0.25">
      <c r="A147" s="168"/>
      <c r="B147" s="163" t="s">
        <v>253</v>
      </c>
      <c r="C147" s="165">
        <v>356.72</v>
      </c>
      <c r="D147" s="165">
        <v>8.3784799999999997</v>
      </c>
      <c r="E147" s="165">
        <v>3.0431680000000001</v>
      </c>
      <c r="F147" s="165">
        <v>11.421647999999999</v>
      </c>
      <c r="G147" s="165">
        <f t="shared" si="2"/>
        <v>3.2018524332810041</v>
      </c>
      <c r="H147" s="115"/>
      <c r="I147" s="115"/>
      <c r="J147" s="115"/>
      <c r="K147" s="115"/>
      <c r="L147" s="112"/>
    </row>
    <row r="148" spans="1:12" s="114" customFormat="1" ht="24.95" customHeight="1" x14ac:dyDescent="0.25">
      <c r="A148" s="168"/>
      <c r="B148" s="163" t="s">
        <v>252</v>
      </c>
      <c r="C148" s="165">
        <v>544</v>
      </c>
      <c r="D148" s="165">
        <v>12.898736</v>
      </c>
      <c r="E148" s="165">
        <v>4.6941889999999997</v>
      </c>
      <c r="F148" s="165">
        <v>17.592925000000001</v>
      </c>
      <c r="G148" s="165">
        <f t="shared" si="2"/>
        <v>3.2339935661764705</v>
      </c>
      <c r="H148" s="115"/>
      <c r="I148" s="115"/>
      <c r="J148" s="115"/>
      <c r="K148" s="115"/>
      <c r="L148" s="112"/>
    </row>
    <row r="149" spans="1:12" s="114" customFormat="1" ht="24.95" customHeight="1" x14ac:dyDescent="0.25">
      <c r="A149" s="168"/>
      <c r="B149" s="163" t="s">
        <v>251</v>
      </c>
      <c r="C149" s="165">
        <v>249.59</v>
      </c>
      <c r="D149" s="165">
        <v>6.0859769999999997</v>
      </c>
      <c r="E149" s="165">
        <v>2.2755779999999999</v>
      </c>
      <c r="F149" s="165">
        <v>8.3615549999999992</v>
      </c>
      <c r="G149" s="165">
        <f t="shared" si="2"/>
        <v>3.3501161905525061</v>
      </c>
      <c r="H149" s="115"/>
      <c r="I149" s="115"/>
      <c r="J149" s="115"/>
      <c r="K149" s="115"/>
      <c r="L149" s="112"/>
    </row>
    <row r="150" spans="1:12" s="114" customFormat="1" ht="24.95" customHeight="1" x14ac:dyDescent="0.25">
      <c r="A150" s="168"/>
      <c r="B150" s="163" t="s">
        <v>250</v>
      </c>
      <c r="C150" s="165">
        <v>341.25</v>
      </c>
      <c r="D150" s="165">
        <v>8.1477800000000009</v>
      </c>
      <c r="E150" s="165">
        <v>3.0145140000000001</v>
      </c>
      <c r="F150" s="165">
        <v>11.162294000000001</v>
      </c>
      <c r="G150" s="165">
        <f t="shared" si="2"/>
        <v>3.2710019047619046</v>
      </c>
      <c r="H150" s="115"/>
      <c r="I150" s="115"/>
      <c r="J150" s="115"/>
      <c r="K150" s="115"/>
      <c r="L150" s="112"/>
    </row>
    <row r="151" spans="1:12" s="114" customFormat="1" ht="24.95" customHeight="1" x14ac:dyDescent="0.25">
      <c r="A151" s="168"/>
      <c r="B151" s="163" t="s">
        <v>84</v>
      </c>
      <c r="C151" s="165">
        <v>619.66999999999996</v>
      </c>
      <c r="D151" s="165">
        <v>15.591405999999999</v>
      </c>
      <c r="E151" s="165">
        <v>5.3632960000000001</v>
      </c>
      <c r="F151" s="165">
        <v>20.954701999999997</v>
      </c>
      <c r="G151" s="165">
        <f t="shared" si="2"/>
        <v>3.3815905239885744</v>
      </c>
      <c r="H151" s="115"/>
      <c r="I151" s="115"/>
      <c r="J151" s="115"/>
      <c r="K151" s="115"/>
      <c r="L151" s="112"/>
    </row>
    <row r="152" spans="1:12" s="114" customFormat="1" ht="24.95" customHeight="1" x14ac:dyDescent="0.25">
      <c r="A152" s="168"/>
      <c r="B152" s="163" t="s">
        <v>249</v>
      </c>
      <c r="C152" s="165">
        <v>744.29</v>
      </c>
      <c r="D152" s="165">
        <v>16.810634</v>
      </c>
      <c r="E152" s="165">
        <v>5.7568270000000004</v>
      </c>
      <c r="F152" s="165">
        <v>22.567461000000002</v>
      </c>
      <c r="G152" s="165">
        <f t="shared" si="2"/>
        <v>3.0320790283357297</v>
      </c>
      <c r="H152" s="115"/>
      <c r="I152" s="115"/>
      <c r="J152" s="115"/>
      <c r="K152" s="115"/>
      <c r="L152" s="112"/>
    </row>
    <row r="153" spans="1:12" s="114" customFormat="1" ht="24.95" customHeight="1" x14ac:dyDescent="0.25">
      <c r="A153" s="168"/>
      <c r="B153" s="163" t="s">
        <v>248</v>
      </c>
      <c r="C153" s="165">
        <v>768.35</v>
      </c>
      <c r="D153" s="165">
        <v>17.413319999999999</v>
      </c>
      <c r="E153" s="165">
        <v>5.9924030000000004</v>
      </c>
      <c r="F153" s="165">
        <v>23.405722999999998</v>
      </c>
      <c r="G153" s="165">
        <f t="shared" si="2"/>
        <v>3.0462319255547596</v>
      </c>
      <c r="H153" s="115"/>
      <c r="I153" s="115"/>
      <c r="J153" s="115"/>
      <c r="K153" s="115"/>
      <c r="L153" s="112"/>
    </row>
    <row r="154" spans="1:12" s="114" customFormat="1" ht="24.95" customHeight="1" x14ac:dyDescent="0.25">
      <c r="A154" s="168"/>
      <c r="B154" s="163" t="s">
        <v>247</v>
      </c>
      <c r="C154" s="165">
        <v>30.81</v>
      </c>
      <c r="D154" s="165">
        <v>0.56758200000000003</v>
      </c>
      <c r="E154" s="165">
        <v>0.251554</v>
      </c>
      <c r="F154" s="165">
        <v>0.81913600000000009</v>
      </c>
      <c r="G154" s="165">
        <f t="shared" si="2"/>
        <v>2.6586692632262254</v>
      </c>
      <c r="H154" s="115"/>
      <c r="I154" s="115"/>
      <c r="J154" s="115"/>
      <c r="K154" s="115"/>
      <c r="L154" s="112"/>
    </row>
    <row r="155" spans="1:12" s="114" customFormat="1" ht="24.95" customHeight="1" x14ac:dyDescent="0.25">
      <c r="A155" s="168"/>
      <c r="B155" s="163" t="s">
        <v>246</v>
      </c>
      <c r="C155" s="165">
        <v>981.58</v>
      </c>
      <c r="D155" s="165">
        <v>22.272456999999999</v>
      </c>
      <c r="E155" s="165">
        <v>7.5947959999999997</v>
      </c>
      <c r="F155" s="165">
        <v>29.867252999999998</v>
      </c>
      <c r="G155" s="165">
        <f t="shared" si="2"/>
        <v>3.0427731820126729</v>
      </c>
      <c r="H155" s="115"/>
      <c r="I155" s="115"/>
      <c r="J155" s="115"/>
      <c r="K155" s="115"/>
      <c r="L155" s="112"/>
    </row>
    <row r="156" spans="1:12" s="114" customFormat="1" ht="24.95" customHeight="1" x14ac:dyDescent="0.25">
      <c r="A156" s="168"/>
      <c r="B156" s="163" t="s">
        <v>86</v>
      </c>
      <c r="C156" s="165">
        <v>103.03</v>
      </c>
      <c r="D156" s="165">
        <v>2.043107</v>
      </c>
      <c r="E156" s="165">
        <v>0.86573100000000003</v>
      </c>
      <c r="F156" s="165">
        <v>2.9088380000000003</v>
      </c>
      <c r="G156" s="165">
        <f t="shared" si="2"/>
        <v>2.8232922449771913</v>
      </c>
      <c r="H156" s="115"/>
      <c r="I156" s="115"/>
      <c r="J156" s="115"/>
      <c r="K156" s="115"/>
      <c r="L156" s="112"/>
    </row>
    <row r="157" spans="1:12" s="114" customFormat="1" ht="24.95" customHeight="1" x14ac:dyDescent="0.25">
      <c r="A157" s="168"/>
      <c r="B157" s="163" t="s">
        <v>245</v>
      </c>
      <c r="C157" s="165">
        <v>491.71</v>
      </c>
      <c r="D157" s="165">
        <v>11.032060000000001</v>
      </c>
      <c r="E157" s="165">
        <v>3.819658</v>
      </c>
      <c r="F157" s="165">
        <v>14.851718000000002</v>
      </c>
      <c r="G157" s="165">
        <f t="shared" si="2"/>
        <v>3.0204222000772818</v>
      </c>
      <c r="H157" s="115"/>
      <c r="I157" s="115"/>
      <c r="J157" s="115"/>
      <c r="K157" s="115"/>
      <c r="L157" s="112"/>
    </row>
    <row r="158" spans="1:12" s="114" customFormat="1" ht="24.95" customHeight="1" x14ac:dyDescent="0.25">
      <c r="A158" s="168"/>
      <c r="B158" s="163" t="s">
        <v>244</v>
      </c>
      <c r="C158" s="165">
        <v>937.26</v>
      </c>
      <c r="D158" s="165">
        <v>21.020334999999999</v>
      </c>
      <c r="E158" s="165">
        <v>7.2239180000000003</v>
      </c>
      <c r="F158" s="165">
        <v>28.244253</v>
      </c>
      <c r="G158" s="165">
        <f t="shared" si="2"/>
        <v>3.0134917738941169</v>
      </c>
      <c r="H158" s="115"/>
      <c r="I158" s="115"/>
      <c r="J158" s="115"/>
      <c r="K158" s="115"/>
      <c r="L158" s="112"/>
    </row>
    <row r="159" spans="1:12" s="114" customFormat="1" ht="24.95" customHeight="1" x14ac:dyDescent="0.25">
      <c r="A159" s="168"/>
      <c r="B159" s="163" t="s">
        <v>243</v>
      </c>
      <c r="C159" s="165">
        <v>597.15</v>
      </c>
      <c r="D159" s="165">
        <v>13.366714999999999</v>
      </c>
      <c r="E159" s="165">
        <v>4.6192780000000004</v>
      </c>
      <c r="F159" s="165">
        <v>17.985993000000001</v>
      </c>
      <c r="G159" s="165">
        <f t="shared" si="2"/>
        <v>3.0119723687515703</v>
      </c>
      <c r="H159" s="115"/>
      <c r="I159" s="115"/>
      <c r="J159" s="115"/>
      <c r="K159" s="115"/>
      <c r="L159" s="112"/>
    </row>
    <row r="160" spans="1:12" s="114" customFormat="1" ht="24.95" customHeight="1" x14ac:dyDescent="0.25">
      <c r="A160" s="168"/>
      <c r="B160" s="163" t="s">
        <v>242</v>
      </c>
      <c r="C160" s="165">
        <v>994.48</v>
      </c>
      <c r="D160" s="165">
        <v>23.318104000000002</v>
      </c>
      <c r="E160" s="165">
        <v>8.3235980000000005</v>
      </c>
      <c r="F160" s="165">
        <v>31.641702000000002</v>
      </c>
      <c r="G160" s="165">
        <f t="shared" si="2"/>
        <v>3.1817333681924223</v>
      </c>
      <c r="H160" s="115"/>
      <c r="I160" s="115"/>
      <c r="J160" s="115"/>
      <c r="K160" s="115"/>
      <c r="L160" s="112"/>
    </row>
    <row r="161" spans="1:12" s="114" customFormat="1" ht="24.95" customHeight="1" x14ac:dyDescent="0.25">
      <c r="A161" s="168"/>
      <c r="B161" s="163" t="s">
        <v>241</v>
      </c>
      <c r="C161" s="165">
        <v>325.83</v>
      </c>
      <c r="D161" s="165">
        <v>6.7222870000000006</v>
      </c>
      <c r="E161" s="165">
        <v>2.536035</v>
      </c>
      <c r="F161" s="165">
        <v>9.2583219999999997</v>
      </c>
      <c r="G161" s="165">
        <f t="shared" si="2"/>
        <v>2.8414578154252217</v>
      </c>
      <c r="H161" s="115"/>
      <c r="I161" s="115"/>
      <c r="J161" s="115"/>
      <c r="K161" s="115"/>
      <c r="L161" s="112"/>
    </row>
    <row r="162" spans="1:12" s="114" customFormat="1" ht="24.95" customHeight="1" x14ac:dyDescent="0.25">
      <c r="A162" s="168"/>
      <c r="B162" s="163" t="s">
        <v>240</v>
      </c>
      <c r="C162" s="165">
        <v>1431.33</v>
      </c>
      <c r="D162" s="165">
        <v>30.884327999999996</v>
      </c>
      <c r="E162" s="165">
        <v>11.579024</v>
      </c>
      <c r="F162" s="165">
        <v>42.463352</v>
      </c>
      <c r="G162" s="165">
        <f t="shared" si="2"/>
        <v>2.9667059308475334</v>
      </c>
      <c r="H162" s="115"/>
      <c r="I162" s="115"/>
      <c r="J162" s="115"/>
      <c r="K162" s="115"/>
      <c r="L162" s="112"/>
    </row>
    <row r="163" spans="1:12" s="114" customFormat="1" ht="24.95" customHeight="1" x14ac:dyDescent="0.25">
      <c r="A163" s="167">
        <v>13</v>
      </c>
      <c r="B163" s="164" t="s">
        <v>469</v>
      </c>
      <c r="C163" s="166">
        <v>18369.89</v>
      </c>
      <c r="D163" s="166">
        <v>550.41204474999995</v>
      </c>
      <c r="E163" s="166">
        <v>69</v>
      </c>
      <c r="F163" s="166">
        <v>619.41204474999995</v>
      </c>
      <c r="G163" s="166">
        <f t="shared" si="2"/>
        <v>3.3718876092888963</v>
      </c>
      <c r="H163" s="115"/>
      <c r="I163" s="115"/>
      <c r="J163" s="115"/>
      <c r="K163" s="115"/>
      <c r="L163" s="112"/>
    </row>
    <row r="164" spans="1:12" s="114" customFormat="1" ht="24.95" customHeight="1" x14ac:dyDescent="0.25">
      <c r="A164" s="168"/>
      <c r="B164" s="163" t="s">
        <v>239</v>
      </c>
      <c r="C164" s="165">
        <v>18369.89</v>
      </c>
      <c r="D164" s="165">
        <v>550.41204474999995</v>
      </c>
      <c r="E164" s="165">
        <v>69</v>
      </c>
      <c r="F164" s="165">
        <v>619.41204474999995</v>
      </c>
      <c r="G164" s="165">
        <f t="shared" si="2"/>
        <v>3.3718876092888963</v>
      </c>
      <c r="H164" s="115"/>
      <c r="I164" s="115"/>
      <c r="J164" s="115"/>
      <c r="K164" s="115"/>
      <c r="L164" s="112"/>
    </row>
    <row r="165" spans="1:12" s="114" customFormat="1" ht="24.95" customHeight="1" x14ac:dyDescent="0.25">
      <c r="A165" s="167">
        <v>14</v>
      </c>
      <c r="B165" s="164" t="s">
        <v>470</v>
      </c>
      <c r="C165" s="166">
        <v>1972.97</v>
      </c>
      <c r="D165" s="166">
        <v>51.617780400000001</v>
      </c>
      <c r="E165" s="166">
        <v>15.019999999999998</v>
      </c>
      <c r="F165" s="166">
        <v>66.637780400000011</v>
      </c>
      <c r="G165" s="166">
        <f t="shared" si="2"/>
        <v>3.3775364247809145</v>
      </c>
      <c r="H165" s="115"/>
      <c r="I165" s="115"/>
      <c r="J165" s="115"/>
      <c r="K165" s="115"/>
      <c r="L165" s="112"/>
    </row>
    <row r="166" spans="1:12" s="114" customFormat="1" ht="24.95" customHeight="1" x14ac:dyDescent="0.25">
      <c r="A166" s="168"/>
      <c r="B166" s="163" t="s">
        <v>238</v>
      </c>
      <c r="C166" s="165">
        <v>1785.65</v>
      </c>
      <c r="D166" s="165">
        <v>46.150593980000004</v>
      </c>
      <c r="E166" s="165">
        <v>13.54</v>
      </c>
      <c r="F166" s="165">
        <v>59.690593980000003</v>
      </c>
      <c r="G166" s="165">
        <f t="shared" si="2"/>
        <v>3.3427936034497243</v>
      </c>
      <c r="H166" s="115"/>
      <c r="I166" s="115"/>
      <c r="J166" s="115"/>
      <c r="K166" s="115"/>
      <c r="L166" s="112"/>
    </row>
    <row r="167" spans="1:12" s="114" customFormat="1" ht="24.95" customHeight="1" x14ac:dyDescent="0.25">
      <c r="A167" s="168"/>
      <c r="B167" s="163" t="s">
        <v>237</v>
      </c>
      <c r="C167" s="165">
        <v>144.02000000000001</v>
      </c>
      <c r="D167" s="165">
        <v>3.8843200599999999</v>
      </c>
      <c r="E167" s="165">
        <v>1.1599999999999999</v>
      </c>
      <c r="F167" s="165">
        <v>5.0443200599999996</v>
      </c>
      <c r="G167" s="165">
        <f t="shared" si="2"/>
        <v>3.5025135814470207</v>
      </c>
      <c r="H167" s="115"/>
      <c r="I167" s="115"/>
      <c r="J167" s="115"/>
      <c r="K167" s="115"/>
      <c r="L167" s="112"/>
    </row>
    <row r="168" spans="1:12" s="114" customFormat="1" ht="24.95" customHeight="1" x14ac:dyDescent="0.25">
      <c r="A168" s="168"/>
      <c r="B168" s="163" t="s">
        <v>88</v>
      </c>
      <c r="C168" s="165">
        <v>14.33</v>
      </c>
      <c r="D168" s="165">
        <v>0.59954665000000007</v>
      </c>
      <c r="E168" s="165">
        <v>0.12</v>
      </c>
      <c r="F168" s="165">
        <v>0.71954665000000007</v>
      </c>
      <c r="G168" s="165">
        <f t="shared" si="2"/>
        <v>5.0212606420097696</v>
      </c>
      <c r="H168" s="115"/>
      <c r="I168" s="115"/>
      <c r="J168" s="115"/>
      <c r="K168" s="115"/>
      <c r="L168" s="112"/>
    </row>
    <row r="169" spans="1:12" s="114" customFormat="1" ht="24.95" customHeight="1" x14ac:dyDescent="0.25">
      <c r="A169" s="168"/>
      <c r="B169" s="163" t="s">
        <v>236</v>
      </c>
      <c r="C169" s="165">
        <v>28.97</v>
      </c>
      <c r="D169" s="165">
        <v>0.98331970999999996</v>
      </c>
      <c r="E169" s="165">
        <v>0.2</v>
      </c>
      <c r="F169" s="165">
        <v>1.1833197099999999</v>
      </c>
      <c r="G169" s="165">
        <f t="shared" si="2"/>
        <v>4.0846382809803243</v>
      </c>
      <c r="H169" s="115"/>
      <c r="I169" s="115"/>
      <c r="J169" s="115"/>
      <c r="K169" s="115"/>
      <c r="L169" s="112"/>
    </row>
    <row r="170" spans="1:12" s="114" customFormat="1" ht="24.95" customHeight="1" x14ac:dyDescent="0.25">
      <c r="A170" s="167">
        <v>15</v>
      </c>
      <c r="B170" s="164" t="s">
        <v>471</v>
      </c>
      <c r="C170" s="166">
        <v>1773.6299999999999</v>
      </c>
      <c r="D170" s="166">
        <v>54.276856860000002</v>
      </c>
      <c r="E170" s="166">
        <v>15.469999999999999</v>
      </c>
      <c r="F170" s="166">
        <v>69.746856860000008</v>
      </c>
      <c r="G170" s="166">
        <f t="shared" si="2"/>
        <v>3.932435562095816</v>
      </c>
      <c r="H170" s="115"/>
      <c r="I170" s="115"/>
      <c r="J170" s="115"/>
      <c r="K170" s="115"/>
      <c r="L170" s="112"/>
    </row>
    <row r="171" spans="1:12" s="114" customFormat="1" ht="24.95" customHeight="1" x14ac:dyDescent="0.25">
      <c r="A171" s="168"/>
      <c r="B171" s="163" t="s">
        <v>235</v>
      </c>
      <c r="C171" s="165">
        <v>755.89</v>
      </c>
      <c r="D171" s="165">
        <v>20.83054301</v>
      </c>
      <c r="E171" s="165">
        <v>5.43</v>
      </c>
      <c r="F171" s="165">
        <v>26.260543009999999</v>
      </c>
      <c r="G171" s="165">
        <f t="shared" si="2"/>
        <v>3.4741222942491627</v>
      </c>
      <c r="H171" s="115"/>
      <c r="I171" s="115"/>
      <c r="J171" s="115"/>
      <c r="K171" s="115"/>
      <c r="L171" s="112"/>
    </row>
    <row r="172" spans="1:12" s="114" customFormat="1" ht="24.95" customHeight="1" x14ac:dyDescent="0.25">
      <c r="A172" s="168"/>
      <c r="B172" s="163" t="s">
        <v>234</v>
      </c>
      <c r="C172" s="165">
        <v>356.62</v>
      </c>
      <c r="D172" s="165">
        <v>13.64522373</v>
      </c>
      <c r="E172" s="165">
        <v>2.91</v>
      </c>
      <c r="F172" s="165">
        <v>16.555223730000002</v>
      </c>
      <c r="G172" s="165">
        <f t="shared" si="2"/>
        <v>4.6422589114463575</v>
      </c>
      <c r="H172" s="115"/>
      <c r="I172" s="115"/>
      <c r="J172" s="115"/>
      <c r="K172" s="115"/>
      <c r="L172" s="112"/>
    </row>
    <row r="173" spans="1:12" s="114" customFormat="1" ht="24.95" customHeight="1" x14ac:dyDescent="0.25">
      <c r="A173" s="168"/>
      <c r="B173" s="163" t="s">
        <v>233</v>
      </c>
      <c r="C173" s="165">
        <v>53.32</v>
      </c>
      <c r="D173" s="165">
        <v>0.7791446999999998</v>
      </c>
      <c r="E173" s="165">
        <v>0.51</v>
      </c>
      <c r="F173" s="165">
        <v>1.2891446999999998</v>
      </c>
      <c r="G173" s="165">
        <f t="shared" si="2"/>
        <v>2.4177507501875466</v>
      </c>
      <c r="H173" s="115"/>
      <c r="I173" s="115"/>
      <c r="J173" s="115"/>
      <c r="K173" s="115"/>
      <c r="L173" s="112"/>
    </row>
    <row r="174" spans="1:12" s="114" customFormat="1" ht="24.95" customHeight="1" x14ac:dyDescent="0.25">
      <c r="A174" s="168"/>
      <c r="B174" s="163" t="s">
        <v>232</v>
      </c>
      <c r="C174" s="165">
        <v>597.48</v>
      </c>
      <c r="D174" s="165">
        <v>19.021945420000002</v>
      </c>
      <c r="E174" s="165">
        <v>6.62</v>
      </c>
      <c r="F174" s="165">
        <v>25.641945420000003</v>
      </c>
      <c r="G174" s="165">
        <f t="shared" si="2"/>
        <v>4.2916826370757182</v>
      </c>
      <c r="H174" s="115"/>
      <c r="I174" s="115"/>
      <c r="J174" s="115"/>
      <c r="K174" s="115"/>
      <c r="L174" s="112"/>
    </row>
    <row r="175" spans="1:12" s="114" customFormat="1" ht="24.95" customHeight="1" x14ac:dyDescent="0.25">
      <c r="A175" s="168"/>
      <c r="B175" s="163" t="s">
        <v>231</v>
      </c>
      <c r="C175" s="165">
        <v>10.32</v>
      </c>
      <c r="D175" s="165">
        <v>0</v>
      </c>
      <c r="E175" s="165">
        <v>0</v>
      </c>
      <c r="F175" s="165">
        <v>0</v>
      </c>
      <c r="G175" s="165">
        <f t="shared" si="2"/>
        <v>0</v>
      </c>
      <c r="H175" s="115"/>
      <c r="I175" s="115"/>
      <c r="J175" s="115"/>
      <c r="K175" s="115"/>
      <c r="L175" s="112"/>
    </row>
    <row r="176" spans="1:12" s="114" customFormat="1" ht="24.95" customHeight="1" x14ac:dyDescent="0.25">
      <c r="A176" s="167">
        <v>16</v>
      </c>
      <c r="B176" s="164" t="s">
        <v>472</v>
      </c>
      <c r="C176" s="166">
        <v>7390.88</v>
      </c>
      <c r="D176" s="166">
        <v>219.00219304000001</v>
      </c>
      <c r="E176" s="166">
        <v>41.120064169999999</v>
      </c>
      <c r="F176" s="166">
        <v>260.12225720999999</v>
      </c>
      <c r="G176" s="166">
        <f t="shared" si="2"/>
        <v>3.5195031878477256</v>
      </c>
      <c r="H176" s="115"/>
      <c r="I176" s="115"/>
      <c r="J176" s="115"/>
      <c r="K176" s="115"/>
      <c r="L176" s="112"/>
    </row>
    <row r="177" spans="1:12" s="114" customFormat="1" ht="24.95" customHeight="1" x14ac:dyDescent="0.25">
      <c r="A177" s="168"/>
      <c r="B177" s="163" t="s">
        <v>230</v>
      </c>
      <c r="C177" s="165">
        <v>1386.33</v>
      </c>
      <c r="D177" s="165">
        <v>37.086339159999994</v>
      </c>
      <c r="E177" s="165">
        <v>7.9040419999999996</v>
      </c>
      <c r="F177" s="165">
        <v>44.990381159999991</v>
      </c>
      <c r="G177" s="165">
        <f t="shared" si="2"/>
        <v>3.2452865594771807</v>
      </c>
      <c r="H177" s="115"/>
      <c r="I177" s="115"/>
      <c r="J177" s="115"/>
      <c r="K177" s="115"/>
      <c r="L177" s="112"/>
    </row>
    <row r="178" spans="1:12" s="114" customFormat="1" ht="24.95" customHeight="1" x14ac:dyDescent="0.25">
      <c r="A178" s="168"/>
      <c r="B178" s="163" t="s">
        <v>91</v>
      </c>
      <c r="C178" s="165">
        <v>3709.76</v>
      </c>
      <c r="D178" s="165">
        <v>120.03022617000001</v>
      </c>
      <c r="E178" s="165">
        <v>19.394926260000002</v>
      </c>
      <c r="F178" s="165">
        <v>139.42515243</v>
      </c>
      <c r="G178" s="165">
        <f t="shared" si="2"/>
        <v>3.7583334886892952</v>
      </c>
      <c r="H178" s="115"/>
      <c r="I178" s="115"/>
      <c r="J178" s="115"/>
      <c r="K178" s="115"/>
      <c r="L178" s="112"/>
    </row>
    <row r="179" spans="1:12" s="114" customFormat="1" ht="24.95" customHeight="1" x14ac:dyDescent="0.25">
      <c r="A179" s="168"/>
      <c r="B179" s="163" t="s">
        <v>229</v>
      </c>
      <c r="C179" s="165">
        <v>633.16</v>
      </c>
      <c r="D179" s="165">
        <v>18.56043288</v>
      </c>
      <c r="E179" s="165">
        <v>6.0961836199999997</v>
      </c>
      <c r="F179" s="165">
        <v>24.656616499999998</v>
      </c>
      <c r="G179" s="165">
        <f t="shared" si="2"/>
        <v>3.8942157590498452</v>
      </c>
      <c r="H179" s="115"/>
      <c r="I179" s="115"/>
      <c r="J179" s="115"/>
      <c r="K179" s="115"/>
      <c r="L179" s="112"/>
    </row>
    <row r="180" spans="1:12" s="114" customFormat="1" ht="24.95" customHeight="1" x14ac:dyDescent="0.25">
      <c r="A180" s="168"/>
      <c r="B180" s="163" t="s">
        <v>228</v>
      </c>
      <c r="C180" s="165">
        <v>297.69</v>
      </c>
      <c r="D180" s="165">
        <v>4.9539825400000002</v>
      </c>
      <c r="E180" s="165">
        <v>1.2908995700000001</v>
      </c>
      <c r="F180" s="165">
        <v>6.2448821100000007</v>
      </c>
      <c r="G180" s="165">
        <f t="shared" si="2"/>
        <v>2.0977802781416912</v>
      </c>
      <c r="H180" s="115"/>
      <c r="I180" s="115"/>
      <c r="J180" s="115"/>
      <c r="K180" s="115"/>
      <c r="L180" s="112"/>
    </row>
    <row r="181" spans="1:12" s="114" customFormat="1" ht="24.95" customHeight="1" x14ac:dyDescent="0.25">
      <c r="A181" s="168"/>
      <c r="B181" s="163" t="s">
        <v>227</v>
      </c>
      <c r="C181" s="165">
        <v>211.97</v>
      </c>
      <c r="D181" s="165">
        <v>3.4611942299999998</v>
      </c>
      <c r="E181" s="165">
        <v>2.2202815899999999</v>
      </c>
      <c r="F181" s="165">
        <v>5.6814758199999993</v>
      </c>
      <c r="G181" s="165">
        <f t="shared" si="2"/>
        <v>2.6803207151955459</v>
      </c>
      <c r="H181" s="115"/>
      <c r="I181" s="115"/>
      <c r="J181" s="115"/>
      <c r="K181" s="115"/>
      <c r="L181" s="112"/>
    </row>
    <row r="182" spans="1:12" s="114" customFormat="1" ht="24.95" customHeight="1" x14ac:dyDescent="0.25">
      <c r="A182" s="168"/>
      <c r="B182" s="163" t="s">
        <v>92</v>
      </c>
      <c r="C182" s="165">
        <v>882.44</v>
      </c>
      <c r="D182" s="165">
        <v>26.828521469999998</v>
      </c>
      <c r="E182" s="165">
        <v>2.5660227799999999</v>
      </c>
      <c r="F182" s="165">
        <v>29.394544249999999</v>
      </c>
      <c r="G182" s="165">
        <f t="shared" si="2"/>
        <v>3.3310530177689133</v>
      </c>
      <c r="H182" s="115"/>
      <c r="I182" s="115"/>
      <c r="J182" s="115"/>
      <c r="K182" s="115"/>
      <c r="L182" s="112"/>
    </row>
    <row r="183" spans="1:12" s="114" customFormat="1" ht="24.95" customHeight="1" x14ac:dyDescent="0.25">
      <c r="A183" s="168"/>
      <c r="B183" s="163" t="s">
        <v>226</v>
      </c>
      <c r="C183" s="165">
        <v>162.28</v>
      </c>
      <c r="D183" s="165">
        <v>5.3094763499999997</v>
      </c>
      <c r="E183" s="165">
        <v>0.77653292000000007</v>
      </c>
      <c r="F183" s="165">
        <v>6.0860092699999999</v>
      </c>
      <c r="G183" s="165">
        <f t="shared" si="2"/>
        <v>3.7503138217894993</v>
      </c>
      <c r="H183" s="115"/>
      <c r="I183" s="115"/>
      <c r="J183" s="115"/>
      <c r="K183" s="115"/>
      <c r="L183" s="112"/>
    </row>
    <row r="184" spans="1:12" s="114" customFormat="1" ht="24.95" customHeight="1" x14ac:dyDescent="0.25">
      <c r="A184" s="168"/>
      <c r="B184" s="163" t="s">
        <v>225</v>
      </c>
      <c r="C184" s="165">
        <v>107.25</v>
      </c>
      <c r="D184" s="165">
        <v>2.7720202400000002</v>
      </c>
      <c r="E184" s="165">
        <v>0.87117543000000008</v>
      </c>
      <c r="F184" s="165">
        <v>3.6431956700000003</v>
      </c>
      <c r="G184" s="165">
        <f t="shared" si="2"/>
        <v>3.3969190396270403</v>
      </c>
      <c r="H184" s="115"/>
      <c r="I184" s="115"/>
      <c r="J184" s="115"/>
      <c r="K184" s="115"/>
      <c r="L184" s="112"/>
    </row>
    <row r="185" spans="1:12" s="114" customFormat="1" ht="24.95" customHeight="1" x14ac:dyDescent="0.25">
      <c r="A185" s="167">
        <v>17</v>
      </c>
      <c r="B185" s="164" t="s">
        <v>473</v>
      </c>
      <c r="C185" s="166">
        <v>11519.55</v>
      </c>
      <c r="D185" s="166">
        <v>257.91473099999996</v>
      </c>
      <c r="E185" s="166">
        <v>1.7400000000000002</v>
      </c>
      <c r="F185" s="166">
        <v>259.65473099999997</v>
      </c>
      <c r="G185" s="166">
        <f t="shared" si="2"/>
        <v>2.2540353659648162</v>
      </c>
      <c r="H185" s="115"/>
      <c r="I185" s="115"/>
      <c r="J185" s="115"/>
      <c r="K185" s="115"/>
      <c r="L185" s="112"/>
    </row>
    <row r="186" spans="1:12" s="114" customFormat="1" ht="24.95" customHeight="1" x14ac:dyDescent="0.25">
      <c r="A186" s="168"/>
      <c r="B186" s="163" t="s">
        <v>394</v>
      </c>
      <c r="C186" s="165">
        <v>11171.1</v>
      </c>
      <c r="D186" s="165">
        <v>247.990149</v>
      </c>
      <c r="E186" s="165">
        <v>1.57</v>
      </c>
      <c r="F186" s="165">
        <v>249.560149</v>
      </c>
      <c r="G186" s="165">
        <f t="shared" si="2"/>
        <v>2.2339800825343965</v>
      </c>
      <c r="H186" s="115"/>
      <c r="I186" s="115"/>
      <c r="J186" s="115"/>
      <c r="K186" s="115"/>
      <c r="L186" s="112"/>
    </row>
    <row r="187" spans="1:12" s="114" customFormat="1" ht="24.95" customHeight="1" x14ac:dyDescent="0.25">
      <c r="A187" s="168"/>
      <c r="B187" s="163" t="s">
        <v>224</v>
      </c>
      <c r="C187" s="165">
        <v>141.15</v>
      </c>
      <c r="D187" s="165">
        <v>4.5682090000000004</v>
      </c>
      <c r="E187" s="165">
        <v>0.06</v>
      </c>
      <c r="F187" s="165">
        <v>4.628209</v>
      </c>
      <c r="G187" s="165">
        <f t="shared" si="2"/>
        <v>3.2789295076160108</v>
      </c>
      <c r="H187" s="115"/>
      <c r="I187" s="115"/>
      <c r="J187" s="115"/>
      <c r="K187" s="115"/>
      <c r="L187" s="112"/>
    </row>
    <row r="188" spans="1:12" s="114" customFormat="1" ht="24.95" customHeight="1" x14ac:dyDescent="0.25">
      <c r="A188" s="168"/>
      <c r="B188" s="163" t="s">
        <v>223</v>
      </c>
      <c r="C188" s="165">
        <v>33.97</v>
      </c>
      <c r="D188" s="165">
        <v>1.0367029999999999</v>
      </c>
      <c r="E188" s="165">
        <v>0.02</v>
      </c>
      <c r="F188" s="165">
        <v>1.0567029999999999</v>
      </c>
      <c r="G188" s="165">
        <f t="shared" si="2"/>
        <v>3.1106947306446866</v>
      </c>
      <c r="H188" s="115"/>
      <c r="I188" s="115"/>
      <c r="J188" s="115"/>
      <c r="K188" s="115"/>
      <c r="L188" s="112"/>
    </row>
    <row r="189" spans="1:12" s="114" customFormat="1" ht="24.95" customHeight="1" x14ac:dyDescent="0.25">
      <c r="A189" s="168"/>
      <c r="B189" s="163" t="s">
        <v>222</v>
      </c>
      <c r="C189" s="165">
        <v>100.69</v>
      </c>
      <c r="D189" s="165">
        <v>2.019441</v>
      </c>
      <c r="E189" s="165">
        <v>0.06</v>
      </c>
      <c r="F189" s="165">
        <v>2.0794410000000001</v>
      </c>
      <c r="G189" s="165">
        <f t="shared" si="2"/>
        <v>2.0651911808521208</v>
      </c>
      <c r="H189" s="115"/>
      <c r="I189" s="115"/>
      <c r="J189" s="115"/>
      <c r="K189" s="115"/>
      <c r="L189" s="112"/>
    </row>
    <row r="190" spans="1:12" s="114" customFormat="1" ht="24.95" customHeight="1" x14ac:dyDescent="0.25">
      <c r="A190" s="168"/>
      <c r="B190" s="163" t="s">
        <v>221</v>
      </c>
      <c r="C190" s="165">
        <v>10.17</v>
      </c>
      <c r="D190" s="165">
        <v>0.154775</v>
      </c>
      <c r="E190" s="165">
        <v>0</v>
      </c>
      <c r="F190" s="165">
        <v>0.154775</v>
      </c>
      <c r="G190" s="165">
        <f t="shared" si="2"/>
        <v>1.5218780727630286</v>
      </c>
      <c r="H190" s="115"/>
      <c r="I190" s="115"/>
      <c r="J190" s="115"/>
      <c r="K190" s="115"/>
      <c r="L190" s="112"/>
    </row>
    <row r="191" spans="1:12" s="114" customFormat="1" ht="24.95" customHeight="1" x14ac:dyDescent="0.25">
      <c r="A191" s="168"/>
      <c r="B191" s="163" t="s">
        <v>96</v>
      </c>
      <c r="C191" s="165">
        <v>62.47</v>
      </c>
      <c r="D191" s="165">
        <v>2.145454</v>
      </c>
      <c r="E191" s="165">
        <v>0.03</v>
      </c>
      <c r="F191" s="165">
        <v>2.1754539999999998</v>
      </c>
      <c r="G191" s="165">
        <f t="shared" si="2"/>
        <v>3.4823979510164875</v>
      </c>
      <c r="H191" s="115"/>
      <c r="I191" s="115"/>
      <c r="J191" s="115"/>
      <c r="K191" s="115"/>
      <c r="L191" s="112"/>
    </row>
    <row r="192" spans="1:12" s="114" customFormat="1" ht="24.95" customHeight="1" x14ac:dyDescent="0.25">
      <c r="A192" s="167">
        <v>18</v>
      </c>
      <c r="B192" s="164" t="s">
        <v>474</v>
      </c>
      <c r="C192" s="166">
        <v>1602.3600000000001</v>
      </c>
      <c r="D192" s="166">
        <v>21.528446520000003</v>
      </c>
      <c r="E192" s="166">
        <v>8.69239535</v>
      </c>
      <c r="F192" s="166">
        <v>30.220841870000005</v>
      </c>
      <c r="G192" s="166">
        <f t="shared" si="2"/>
        <v>1.886020736288974</v>
      </c>
      <c r="H192" s="115"/>
      <c r="I192" s="115"/>
      <c r="J192" s="115"/>
      <c r="K192" s="115"/>
      <c r="L192" s="112"/>
    </row>
    <row r="193" spans="1:12" s="114" customFormat="1" ht="24.95" customHeight="1" x14ac:dyDescent="0.25">
      <c r="A193" s="168"/>
      <c r="B193" s="163" t="s">
        <v>220</v>
      </c>
      <c r="C193" s="165">
        <v>557.20000000000005</v>
      </c>
      <c r="D193" s="165">
        <v>10.056585460000001</v>
      </c>
      <c r="E193" s="165">
        <v>3.97150092</v>
      </c>
      <c r="F193" s="165">
        <v>14.028086380000001</v>
      </c>
      <c r="G193" s="165">
        <f t="shared" si="2"/>
        <v>2.5176034422110556</v>
      </c>
      <c r="H193" s="115"/>
      <c r="I193" s="115"/>
      <c r="J193" s="115"/>
      <c r="K193" s="115"/>
      <c r="L193" s="112"/>
    </row>
    <row r="194" spans="1:12" s="114" customFormat="1" ht="24.95" customHeight="1" x14ac:dyDescent="0.25">
      <c r="A194" s="168"/>
      <c r="B194" s="163" t="s">
        <v>219</v>
      </c>
      <c r="C194" s="165">
        <v>100.94</v>
      </c>
      <c r="D194" s="165">
        <v>2.1441457000000002</v>
      </c>
      <c r="E194" s="165">
        <v>1.08808383</v>
      </c>
      <c r="F194" s="165">
        <v>3.2322295300000001</v>
      </c>
      <c r="G194" s="165">
        <f t="shared" si="2"/>
        <v>3.202129512581732</v>
      </c>
      <c r="H194" s="115"/>
      <c r="I194" s="115"/>
      <c r="J194" s="115"/>
      <c r="K194" s="115"/>
      <c r="L194" s="112"/>
    </row>
    <row r="195" spans="1:12" s="114" customFormat="1" ht="24.95" customHeight="1" x14ac:dyDescent="0.25">
      <c r="A195" s="168"/>
      <c r="B195" s="163" t="s">
        <v>218</v>
      </c>
      <c r="C195" s="165">
        <v>62.69</v>
      </c>
      <c r="D195" s="165">
        <v>0.97306861</v>
      </c>
      <c r="E195" s="165">
        <v>0.53489907999999997</v>
      </c>
      <c r="F195" s="165">
        <v>1.5079676900000001</v>
      </c>
      <c r="G195" s="165">
        <f t="shared" si="2"/>
        <v>2.4054357792311376</v>
      </c>
      <c r="H195" s="115"/>
      <c r="I195" s="115"/>
      <c r="J195" s="115"/>
      <c r="K195" s="115"/>
      <c r="L195" s="112"/>
    </row>
    <row r="196" spans="1:12" s="114" customFormat="1" ht="24.95" customHeight="1" x14ac:dyDescent="0.25">
      <c r="A196" s="168"/>
      <c r="B196" s="163" t="s">
        <v>217</v>
      </c>
      <c r="C196" s="165">
        <v>237.34</v>
      </c>
      <c r="D196" s="165">
        <v>0</v>
      </c>
      <c r="E196" s="165">
        <v>0</v>
      </c>
      <c r="F196" s="165">
        <v>0</v>
      </c>
      <c r="G196" s="165">
        <f t="shared" si="2"/>
        <v>0</v>
      </c>
      <c r="H196" s="115"/>
      <c r="I196" s="115"/>
      <c r="J196" s="115"/>
      <c r="K196" s="115"/>
      <c r="L196" s="112"/>
    </row>
    <row r="197" spans="1:12" s="114" customFormat="1" ht="24.95" customHeight="1" x14ac:dyDescent="0.25">
      <c r="A197" s="168"/>
      <c r="B197" s="163" t="s">
        <v>216</v>
      </c>
      <c r="C197" s="165">
        <v>525.13</v>
      </c>
      <c r="D197" s="165">
        <v>8.3546467500000006</v>
      </c>
      <c r="E197" s="165">
        <v>3.0979115199999998</v>
      </c>
      <c r="F197" s="165">
        <v>11.452558270000001</v>
      </c>
      <c r="G197" s="165">
        <f t="shared" si="2"/>
        <v>2.1808996381848309</v>
      </c>
      <c r="H197" s="115"/>
      <c r="I197" s="115"/>
      <c r="J197" s="115"/>
      <c r="K197" s="115"/>
      <c r="L197" s="112"/>
    </row>
    <row r="198" spans="1:12" s="114" customFormat="1" ht="24.95" customHeight="1" x14ac:dyDescent="0.25">
      <c r="A198" s="168"/>
      <c r="B198" s="163" t="s">
        <v>215</v>
      </c>
      <c r="C198" s="165">
        <v>119.06</v>
      </c>
      <c r="D198" s="165">
        <v>0</v>
      </c>
      <c r="E198" s="165">
        <v>0</v>
      </c>
      <c r="F198" s="165">
        <v>0</v>
      </c>
      <c r="G198" s="165">
        <f t="shared" si="2"/>
        <v>0</v>
      </c>
      <c r="H198" s="115"/>
      <c r="I198" s="115"/>
      <c r="J198" s="115"/>
      <c r="K198" s="115"/>
      <c r="L198" s="112"/>
    </row>
    <row r="199" spans="1:12" s="114" customFormat="1" ht="24.95" customHeight="1" x14ac:dyDescent="0.25">
      <c r="A199" s="167">
        <v>20</v>
      </c>
      <c r="B199" s="164" t="s">
        <v>475</v>
      </c>
      <c r="C199" s="166">
        <v>2830.13</v>
      </c>
      <c r="D199" s="166">
        <v>60.275726370000001</v>
      </c>
      <c r="E199" s="166">
        <v>17.900000000000002</v>
      </c>
      <c r="F199" s="166">
        <v>78.175726370000007</v>
      </c>
      <c r="G199" s="166">
        <f t="shared" si="2"/>
        <v>2.7622662693939857</v>
      </c>
      <c r="H199" s="115"/>
      <c r="I199" s="115"/>
      <c r="J199" s="115"/>
      <c r="K199" s="115"/>
      <c r="L199" s="112"/>
    </row>
    <row r="200" spans="1:12" s="114" customFormat="1" ht="24.95" customHeight="1" x14ac:dyDescent="0.25">
      <c r="A200" s="168"/>
      <c r="B200" s="163" t="s">
        <v>214</v>
      </c>
      <c r="C200" s="165">
        <v>1352.09</v>
      </c>
      <c r="D200" s="165">
        <v>40.215752270000003</v>
      </c>
      <c r="E200" s="165">
        <v>9.82</v>
      </c>
      <c r="F200" s="165">
        <v>50.035752270000003</v>
      </c>
      <c r="G200" s="165">
        <f t="shared" ref="G200:G263" si="3">F200/C200*100</f>
        <v>3.7006229074987615</v>
      </c>
      <c r="H200" s="115"/>
      <c r="I200" s="115"/>
      <c r="J200" s="115"/>
      <c r="K200" s="115"/>
      <c r="L200" s="112"/>
    </row>
    <row r="201" spans="1:12" s="114" customFormat="1" ht="24.95" customHeight="1" x14ac:dyDescent="0.25">
      <c r="A201" s="168"/>
      <c r="B201" s="163" t="s">
        <v>101</v>
      </c>
      <c r="C201" s="165">
        <v>67.150000000000006</v>
      </c>
      <c r="D201" s="165">
        <v>0.37775762000000002</v>
      </c>
      <c r="E201" s="165">
        <v>0</v>
      </c>
      <c r="F201" s="165">
        <v>0.37775762000000002</v>
      </c>
      <c r="G201" s="165">
        <f t="shared" si="3"/>
        <v>0.56255788533134776</v>
      </c>
      <c r="H201" s="115"/>
      <c r="I201" s="115"/>
      <c r="J201" s="115"/>
      <c r="K201" s="115"/>
      <c r="L201" s="112"/>
    </row>
    <row r="202" spans="1:12" s="114" customFormat="1" ht="24.95" customHeight="1" x14ac:dyDescent="0.25">
      <c r="A202" s="168"/>
      <c r="B202" s="163" t="s">
        <v>213</v>
      </c>
      <c r="C202" s="165">
        <v>548.96</v>
      </c>
      <c r="D202" s="165">
        <v>6.2163528799999996</v>
      </c>
      <c r="E202" s="165">
        <v>3.37</v>
      </c>
      <c r="F202" s="165">
        <v>9.5863528799999997</v>
      </c>
      <c r="G202" s="165">
        <f t="shared" si="3"/>
        <v>1.7462752987467209</v>
      </c>
      <c r="H202" s="115"/>
      <c r="I202" s="115"/>
      <c r="J202" s="115"/>
      <c r="K202" s="115"/>
      <c r="L202" s="112"/>
    </row>
    <row r="203" spans="1:12" s="114" customFormat="1" ht="24.95" customHeight="1" x14ac:dyDescent="0.25">
      <c r="A203" s="168"/>
      <c r="B203" s="163" t="s">
        <v>212</v>
      </c>
      <c r="C203" s="165">
        <v>241.62</v>
      </c>
      <c r="D203" s="165">
        <v>6.3021128399999995</v>
      </c>
      <c r="E203" s="165">
        <v>3.05</v>
      </c>
      <c r="F203" s="165">
        <v>9.3521128400000002</v>
      </c>
      <c r="G203" s="165">
        <f t="shared" si="3"/>
        <v>3.8705872196010267</v>
      </c>
      <c r="H203" s="115"/>
      <c r="I203" s="115"/>
      <c r="J203" s="115"/>
      <c r="K203" s="115"/>
      <c r="L203" s="112"/>
    </row>
    <row r="204" spans="1:12" s="114" customFormat="1" ht="24.95" customHeight="1" x14ac:dyDescent="0.25">
      <c r="A204" s="168"/>
      <c r="B204" s="163" t="s">
        <v>211</v>
      </c>
      <c r="C204" s="165">
        <v>243.62</v>
      </c>
      <c r="D204" s="165">
        <v>3.0123882100000001</v>
      </c>
      <c r="E204" s="165">
        <v>0.15</v>
      </c>
      <c r="F204" s="165">
        <v>3.16238821</v>
      </c>
      <c r="G204" s="165">
        <f t="shared" si="3"/>
        <v>1.2980823454560382</v>
      </c>
      <c r="H204" s="115"/>
      <c r="I204" s="115"/>
      <c r="J204" s="115"/>
      <c r="K204" s="115"/>
      <c r="L204" s="112"/>
    </row>
    <row r="205" spans="1:12" s="114" customFormat="1" ht="24.95" customHeight="1" x14ac:dyDescent="0.25">
      <c r="A205" s="168"/>
      <c r="B205" s="163" t="s">
        <v>210</v>
      </c>
      <c r="C205" s="165">
        <v>258.3</v>
      </c>
      <c r="D205" s="165">
        <v>0.68611781000000005</v>
      </c>
      <c r="E205" s="165">
        <v>0.43</v>
      </c>
      <c r="F205" s="165">
        <v>1.11611781</v>
      </c>
      <c r="G205" s="165">
        <f t="shared" si="3"/>
        <v>0.43210135888501738</v>
      </c>
      <c r="H205" s="115"/>
      <c r="I205" s="115"/>
      <c r="J205" s="115"/>
      <c r="K205" s="115"/>
      <c r="L205" s="112"/>
    </row>
    <row r="206" spans="1:12" s="114" customFormat="1" ht="24.95" customHeight="1" x14ac:dyDescent="0.25">
      <c r="A206" s="168"/>
      <c r="B206" s="163" t="s">
        <v>209</v>
      </c>
      <c r="C206" s="165">
        <v>22.58</v>
      </c>
      <c r="D206" s="165">
        <v>0.38486953000000002</v>
      </c>
      <c r="E206" s="165">
        <v>0.25</v>
      </c>
      <c r="F206" s="165">
        <v>0.63486953000000002</v>
      </c>
      <c r="G206" s="165">
        <f t="shared" si="3"/>
        <v>2.8116453941541186</v>
      </c>
      <c r="H206" s="115"/>
      <c r="I206" s="115"/>
      <c r="J206" s="115"/>
      <c r="K206" s="115"/>
      <c r="L206" s="112"/>
    </row>
    <row r="207" spans="1:12" s="114" customFormat="1" ht="24.95" customHeight="1" x14ac:dyDescent="0.25">
      <c r="A207" s="168"/>
      <c r="B207" s="163" t="s">
        <v>208</v>
      </c>
      <c r="C207" s="165">
        <v>67.150000000000006</v>
      </c>
      <c r="D207" s="165">
        <v>2.3976512099999998</v>
      </c>
      <c r="E207" s="165">
        <v>0.66</v>
      </c>
      <c r="F207" s="165">
        <v>3.05765121</v>
      </c>
      <c r="G207" s="165">
        <f t="shared" si="3"/>
        <v>4.5534641995532388</v>
      </c>
      <c r="H207" s="115"/>
      <c r="I207" s="115"/>
      <c r="J207" s="115"/>
      <c r="K207" s="115"/>
      <c r="L207" s="112"/>
    </row>
    <row r="208" spans="1:12" s="114" customFormat="1" ht="24.95" customHeight="1" x14ac:dyDescent="0.25">
      <c r="A208" s="168"/>
      <c r="B208" s="163" t="s">
        <v>207</v>
      </c>
      <c r="C208" s="165">
        <v>28.66</v>
      </c>
      <c r="D208" s="165">
        <v>0.682724</v>
      </c>
      <c r="E208" s="165">
        <v>0.17</v>
      </c>
      <c r="F208" s="165">
        <v>0.85272400000000004</v>
      </c>
      <c r="G208" s="165">
        <f t="shared" si="3"/>
        <v>2.9753105373342641</v>
      </c>
      <c r="H208" s="115"/>
      <c r="I208" s="115"/>
      <c r="J208" s="115"/>
      <c r="K208" s="115"/>
      <c r="L208" s="112"/>
    </row>
    <row r="209" spans="1:12" s="114" customFormat="1" ht="24.95" customHeight="1" x14ac:dyDescent="0.25">
      <c r="A209" s="167">
        <v>21</v>
      </c>
      <c r="B209" s="164" t="s">
        <v>476</v>
      </c>
      <c r="C209" s="166">
        <v>957.55</v>
      </c>
      <c r="D209" s="166">
        <v>20.395329289999999</v>
      </c>
      <c r="E209" s="166">
        <v>4.4600000000000009</v>
      </c>
      <c r="F209" s="166">
        <v>24.85532929</v>
      </c>
      <c r="G209" s="166">
        <f t="shared" si="3"/>
        <v>2.5957212981045377</v>
      </c>
      <c r="H209" s="115"/>
      <c r="I209" s="115"/>
      <c r="J209" s="115"/>
      <c r="K209" s="115"/>
      <c r="L209" s="112"/>
    </row>
    <row r="210" spans="1:12" s="114" customFormat="1" ht="24.95" customHeight="1" x14ac:dyDescent="0.25">
      <c r="A210" s="168"/>
      <c r="B210" s="163" t="s">
        <v>206</v>
      </c>
      <c r="C210" s="165">
        <v>323.25</v>
      </c>
      <c r="D210" s="165">
        <v>8.1167548400000005</v>
      </c>
      <c r="E210" s="165">
        <v>2.21</v>
      </c>
      <c r="F210" s="165">
        <v>10.32675484</v>
      </c>
      <c r="G210" s="165">
        <f t="shared" si="3"/>
        <v>3.1946650703789636</v>
      </c>
      <c r="H210" s="115"/>
      <c r="I210" s="115"/>
      <c r="J210" s="115"/>
      <c r="K210" s="115"/>
      <c r="L210" s="112"/>
    </row>
    <row r="211" spans="1:12" s="114" customFormat="1" ht="24.95" customHeight="1" x14ac:dyDescent="0.25">
      <c r="A211" s="168"/>
      <c r="B211" s="163" t="s">
        <v>205</v>
      </c>
      <c r="C211" s="165">
        <v>12.05</v>
      </c>
      <c r="D211" s="165">
        <v>0.37404668000000002</v>
      </c>
      <c r="E211" s="165">
        <v>0.1</v>
      </c>
      <c r="F211" s="165">
        <v>0.47404668000000005</v>
      </c>
      <c r="G211" s="165">
        <f t="shared" si="3"/>
        <v>3.9339973443983407</v>
      </c>
      <c r="H211" s="115"/>
      <c r="I211" s="115"/>
      <c r="J211" s="115"/>
      <c r="K211" s="115"/>
      <c r="L211" s="112"/>
    </row>
    <row r="212" spans="1:12" s="114" customFormat="1" ht="24.95" customHeight="1" x14ac:dyDescent="0.25">
      <c r="A212" s="168"/>
      <c r="B212" s="163" t="s">
        <v>204</v>
      </c>
      <c r="C212" s="165">
        <v>137.05000000000001</v>
      </c>
      <c r="D212" s="165">
        <v>7.5119883400000003</v>
      </c>
      <c r="E212" s="165">
        <v>0.26</v>
      </c>
      <c r="F212" s="165">
        <v>7.7719883400000001</v>
      </c>
      <c r="G212" s="165">
        <f t="shared" si="3"/>
        <v>5.6709145129514766</v>
      </c>
      <c r="H212" s="115"/>
      <c r="I212" s="115"/>
      <c r="J212" s="115"/>
      <c r="K212" s="115"/>
      <c r="L212" s="112"/>
    </row>
    <row r="213" spans="1:12" s="114" customFormat="1" ht="24.95" customHeight="1" x14ac:dyDescent="0.25">
      <c r="A213" s="168"/>
      <c r="B213" s="163" t="s">
        <v>104</v>
      </c>
      <c r="C213" s="165">
        <v>208.28</v>
      </c>
      <c r="D213" s="165">
        <v>1.0115055100000001</v>
      </c>
      <c r="E213" s="165">
        <v>0.57999999999999996</v>
      </c>
      <c r="F213" s="165">
        <v>1.5915055100000002</v>
      </c>
      <c r="G213" s="165">
        <f t="shared" si="3"/>
        <v>0.76411825907432307</v>
      </c>
      <c r="H213" s="115"/>
      <c r="I213" s="115"/>
      <c r="J213" s="115"/>
      <c r="K213" s="115"/>
      <c r="L213" s="112"/>
    </row>
    <row r="214" spans="1:12" s="114" customFormat="1" ht="24.95" customHeight="1" x14ac:dyDescent="0.25">
      <c r="A214" s="168"/>
      <c r="B214" s="163" t="s">
        <v>203</v>
      </c>
      <c r="C214" s="165">
        <v>276.92</v>
      </c>
      <c r="D214" s="165">
        <v>3.3810339200000001</v>
      </c>
      <c r="E214" s="165">
        <v>1.31</v>
      </c>
      <c r="F214" s="165">
        <v>4.6910339200000006</v>
      </c>
      <c r="G214" s="165">
        <f t="shared" si="3"/>
        <v>1.6940032933699265</v>
      </c>
      <c r="H214" s="115"/>
      <c r="I214" s="115"/>
      <c r="J214" s="115"/>
      <c r="K214" s="115"/>
      <c r="L214" s="112"/>
    </row>
    <row r="215" spans="1:12" s="114" customFormat="1" ht="24.95" customHeight="1" x14ac:dyDescent="0.25">
      <c r="A215" s="167">
        <v>25</v>
      </c>
      <c r="B215" s="164" t="s">
        <v>477</v>
      </c>
      <c r="C215" s="166">
        <v>34170.61</v>
      </c>
      <c r="D215" s="166">
        <v>817.24177426999984</v>
      </c>
      <c r="E215" s="166">
        <v>0</v>
      </c>
      <c r="F215" s="166">
        <v>817.24177426999984</v>
      </c>
      <c r="G215" s="166">
        <f t="shared" si="3"/>
        <v>2.391651112666703</v>
      </c>
      <c r="H215" s="115"/>
      <c r="I215" s="115"/>
      <c r="J215" s="115"/>
      <c r="K215" s="115"/>
      <c r="L215" s="112"/>
    </row>
    <row r="216" spans="1:12" s="114" customFormat="1" ht="24.95" customHeight="1" x14ac:dyDescent="0.25">
      <c r="A216" s="168"/>
      <c r="B216" s="163" t="s">
        <v>202</v>
      </c>
      <c r="C216" s="165">
        <v>34170.61</v>
      </c>
      <c r="D216" s="165">
        <v>817.24177426999984</v>
      </c>
      <c r="E216" s="165">
        <v>0</v>
      </c>
      <c r="F216" s="165">
        <v>817.24177426999984</v>
      </c>
      <c r="G216" s="165">
        <f t="shared" si="3"/>
        <v>2.391651112666703</v>
      </c>
      <c r="H216" s="115"/>
      <c r="I216" s="115"/>
      <c r="J216" s="115"/>
      <c r="K216" s="115"/>
      <c r="L216" s="112"/>
    </row>
    <row r="217" spans="1:12" s="114" customFormat="1" ht="24.95" customHeight="1" x14ac:dyDescent="0.25">
      <c r="A217" s="167">
        <v>27</v>
      </c>
      <c r="B217" s="164" t="s">
        <v>478</v>
      </c>
      <c r="C217" s="166">
        <v>964.04</v>
      </c>
      <c r="D217" s="166">
        <v>19.155497369999999</v>
      </c>
      <c r="E217" s="166">
        <v>0.61</v>
      </c>
      <c r="F217" s="166">
        <v>19.765497370000002</v>
      </c>
      <c r="G217" s="166">
        <f t="shared" si="3"/>
        <v>2.0502777239533634</v>
      </c>
      <c r="H217" s="115"/>
      <c r="I217" s="115"/>
      <c r="J217" s="115"/>
      <c r="K217" s="115"/>
      <c r="L217" s="112"/>
    </row>
    <row r="218" spans="1:12" s="114" customFormat="1" ht="24.95" customHeight="1" x14ac:dyDescent="0.25">
      <c r="A218" s="168"/>
      <c r="B218" s="163" t="s">
        <v>201</v>
      </c>
      <c r="C218" s="165">
        <v>852.18</v>
      </c>
      <c r="D218" s="165">
        <v>16.204586280000001</v>
      </c>
      <c r="E218" s="165">
        <v>0.5</v>
      </c>
      <c r="F218" s="165">
        <v>16.704586280000001</v>
      </c>
      <c r="G218" s="165">
        <f t="shared" si="3"/>
        <v>1.9602180619118028</v>
      </c>
      <c r="H218" s="115"/>
      <c r="I218" s="115"/>
      <c r="J218" s="115"/>
      <c r="K218" s="115"/>
      <c r="L218" s="112"/>
    </row>
    <row r="219" spans="1:12" s="114" customFormat="1" ht="24.95" customHeight="1" x14ac:dyDescent="0.25">
      <c r="A219" s="168"/>
      <c r="B219" s="163" t="s">
        <v>200</v>
      </c>
      <c r="C219" s="165">
        <v>111.86</v>
      </c>
      <c r="D219" s="165">
        <v>2.95091109</v>
      </c>
      <c r="E219" s="165">
        <v>0.11</v>
      </c>
      <c r="F219" s="165">
        <v>3.0609110899999998</v>
      </c>
      <c r="G219" s="165">
        <f t="shared" si="3"/>
        <v>2.736376801358841</v>
      </c>
      <c r="H219" s="115"/>
      <c r="I219" s="115"/>
      <c r="J219" s="115"/>
      <c r="K219" s="115"/>
      <c r="L219" s="112"/>
    </row>
    <row r="220" spans="1:12" s="114" customFormat="1" ht="24.95" customHeight="1" x14ac:dyDescent="0.25">
      <c r="A220" s="167">
        <v>31</v>
      </c>
      <c r="B220" s="164" t="s">
        <v>479</v>
      </c>
      <c r="C220" s="166">
        <v>588.16999999999996</v>
      </c>
      <c r="D220" s="166">
        <v>16.709935120000001</v>
      </c>
      <c r="E220" s="166">
        <v>5.3905259900000004</v>
      </c>
      <c r="F220" s="166">
        <v>22.100461110000001</v>
      </c>
      <c r="G220" s="166">
        <f t="shared" si="3"/>
        <v>3.7574954706972483</v>
      </c>
      <c r="H220" s="115"/>
      <c r="I220" s="115"/>
      <c r="J220" s="115"/>
      <c r="K220" s="115"/>
      <c r="L220" s="112"/>
    </row>
    <row r="221" spans="1:12" s="114" customFormat="1" ht="24.95" customHeight="1" x14ac:dyDescent="0.25">
      <c r="A221" s="168"/>
      <c r="B221" s="163" t="s">
        <v>106</v>
      </c>
      <c r="C221" s="165">
        <v>588.16999999999996</v>
      </c>
      <c r="D221" s="165">
        <v>16.709935120000001</v>
      </c>
      <c r="E221" s="165">
        <v>5.3905259900000004</v>
      </c>
      <c r="F221" s="165">
        <v>22.100461110000001</v>
      </c>
      <c r="G221" s="165">
        <f t="shared" si="3"/>
        <v>3.7574954706972483</v>
      </c>
      <c r="H221" s="115"/>
      <c r="I221" s="115"/>
      <c r="J221" s="115"/>
      <c r="K221" s="115"/>
      <c r="L221" s="112"/>
    </row>
    <row r="222" spans="1:12" s="114" customFormat="1" ht="24.95" customHeight="1" x14ac:dyDescent="0.25">
      <c r="A222" s="167">
        <v>37</v>
      </c>
      <c r="B222" s="164" t="s">
        <v>480</v>
      </c>
      <c r="C222" s="166">
        <v>101.13</v>
      </c>
      <c r="D222" s="166">
        <v>1.8003007499999999</v>
      </c>
      <c r="E222" s="166">
        <v>0.04</v>
      </c>
      <c r="F222" s="166">
        <v>1.8403007499999999</v>
      </c>
      <c r="G222" s="166">
        <f t="shared" si="3"/>
        <v>1.8197377138336794</v>
      </c>
      <c r="H222" s="115"/>
      <c r="I222" s="115"/>
      <c r="J222" s="115"/>
      <c r="K222" s="115"/>
      <c r="L222" s="112"/>
    </row>
    <row r="223" spans="1:12" s="114" customFormat="1" ht="24.95" customHeight="1" x14ac:dyDescent="0.25">
      <c r="A223" s="168"/>
      <c r="B223" s="163" t="s">
        <v>199</v>
      </c>
      <c r="C223" s="165">
        <v>101.13</v>
      </c>
      <c r="D223" s="165">
        <v>1.8003007499999999</v>
      </c>
      <c r="E223" s="165">
        <v>0.04</v>
      </c>
      <c r="F223" s="165">
        <v>1.8403007499999999</v>
      </c>
      <c r="G223" s="165">
        <f t="shared" si="3"/>
        <v>1.8197377138336794</v>
      </c>
      <c r="H223" s="115"/>
      <c r="I223" s="115"/>
      <c r="J223" s="115"/>
      <c r="K223" s="115"/>
      <c r="L223" s="112"/>
    </row>
    <row r="224" spans="1:12" s="114" customFormat="1" ht="24.95" customHeight="1" x14ac:dyDescent="0.25">
      <c r="A224" s="167">
        <v>38</v>
      </c>
      <c r="B224" s="164" t="s">
        <v>481</v>
      </c>
      <c r="C224" s="166">
        <v>5060.0999999999995</v>
      </c>
      <c r="D224" s="166">
        <v>119.32946517000003</v>
      </c>
      <c r="E224" s="166">
        <v>0</v>
      </c>
      <c r="F224" s="166">
        <v>119.32946517000003</v>
      </c>
      <c r="G224" s="166">
        <f t="shared" si="3"/>
        <v>2.3582432198968406</v>
      </c>
      <c r="H224" s="115"/>
      <c r="I224" s="115"/>
      <c r="J224" s="115"/>
      <c r="K224" s="115"/>
      <c r="L224" s="112"/>
    </row>
    <row r="225" spans="1:12" s="114" customFormat="1" ht="24.95" customHeight="1" x14ac:dyDescent="0.25">
      <c r="A225" s="168"/>
      <c r="B225" s="163" t="s">
        <v>198</v>
      </c>
      <c r="C225" s="165">
        <v>43.57</v>
      </c>
      <c r="D225" s="165">
        <v>0.8637589366666667</v>
      </c>
      <c r="E225" s="165">
        <v>0</v>
      </c>
      <c r="F225" s="165">
        <v>0.8637589366666667</v>
      </c>
      <c r="G225" s="165">
        <f t="shared" si="3"/>
        <v>1.9824625583352458</v>
      </c>
      <c r="H225" s="115"/>
      <c r="I225" s="115"/>
      <c r="J225" s="115"/>
      <c r="K225" s="115"/>
      <c r="L225" s="112"/>
    </row>
    <row r="226" spans="1:12" s="114" customFormat="1" ht="24.95" customHeight="1" x14ac:dyDescent="0.25">
      <c r="A226" s="168"/>
      <c r="B226" s="163" t="s">
        <v>197</v>
      </c>
      <c r="C226" s="165">
        <v>125.36</v>
      </c>
      <c r="D226" s="165">
        <v>2.9458869000000001</v>
      </c>
      <c r="E226" s="165">
        <v>0</v>
      </c>
      <c r="F226" s="165">
        <v>2.9458869000000001</v>
      </c>
      <c r="G226" s="165">
        <f t="shared" si="3"/>
        <v>2.3499416879387365</v>
      </c>
      <c r="H226" s="115"/>
      <c r="I226" s="115"/>
      <c r="J226" s="115"/>
      <c r="K226" s="115"/>
      <c r="L226" s="112"/>
    </row>
    <row r="227" spans="1:12" s="114" customFormat="1" ht="24.95" customHeight="1" x14ac:dyDescent="0.25">
      <c r="A227" s="168"/>
      <c r="B227" s="163" t="s">
        <v>196</v>
      </c>
      <c r="C227" s="165">
        <v>124.32</v>
      </c>
      <c r="D227" s="165">
        <v>7.0028426799999997</v>
      </c>
      <c r="E227" s="165">
        <v>0</v>
      </c>
      <c r="F227" s="165">
        <v>7.0028426799999997</v>
      </c>
      <c r="G227" s="165">
        <f t="shared" si="3"/>
        <v>5.6329172136422132</v>
      </c>
      <c r="H227" s="115"/>
      <c r="I227" s="115"/>
      <c r="J227" s="115"/>
      <c r="K227" s="115"/>
      <c r="L227" s="112"/>
    </row>
    <row r="228" spans="1:12" s="114" customFormat="1" ht="24.95" customHeight="1" x14ac:dyDescent="0.25">
      <c r="A228" s="168"/>
      <c r="B228" s="163" t="s">
        <v>195</v>
      </c>
      <c r="C228" s="165">
        <v>107.11</v>
      </c>
      <c r="D228" s="165">
        <v>2.74041055</v>
      </c>
      <c r="E228" s="165">
        <v>0</v>
      </c>
      <c r="F228" s="165">
        <v>2.74041055</v>
      </c>
      <c r="G228" s="165">
        <f t="shared" si="3"/>
        <v>2.5585011203435721</v>
      </c>
      <c r="H228" s="115"/>
      <c r="I228" s="115"/>
      <c r="J228" s="115"/>
      <c r="K228" s="115"/>
      <c r="L228" s="112"/>
    </row>
    <row r="229" spans="1:12" s="114" customFormat="1" ht="24.95" customHeight="1" x14ac:dyDescent="0.25">
      <c r="A229" s="168"/>
      <c r="B229" s="163" t="s">
        <v>194</v>
      </c>
      <c r="C229" s="165">
        <v>114.56</v>
      </c>
      <c r="D229" s="165">
        <v>2.7922681799999998</v>
      </c>
      <c r="E229" s="165">
        <v>0</v>
      </c>
      <c r="F229" s="165">
        <v>2.7922681799999998</v>
      </c>
      <c r="G229" s="165">
        <f t="shared" si="3"/>
        <v>2.4373849336592177</v>
      </c>
      <c r="H229" s="115"/>
      <c r="I229" s="115"/>
      <c r="J229" s="115"/>
      <c r="K229" s="115"/>
      <c r="L229" s="112"/>
    </row>
    <row r="230" spans="1:12" s="114" customFormat="1" ht="24.95" customHeight="1" x14ac:dyDescent="0.25">
      <c r="A230" s="168"/>
      <c r="B230" s="163" t="s">
        <v>193</v>
      </c>
      <c r="C230" s="165">
        <v>82.92</v>
      </c>
      <c r="D230" s="165">
        <v>2.0432320900000001</v>
      </c>
      <c r="E230" s="165">
        <v>0</v>
      </c>
      <c r="F230" s="165">
        <v>2.0432320900000001</v>
      </c>
      <c r="G230" s="165">
        <f t="shared" si="3"/>
        <v>2.4641004462132177</v>
      </c>
      <c r="H230" s="115"/>
      <c r="I230" s="115"/>
      <c r="J230" s="115"/>
      <c r="K230" s="115"/>
      <c r="L230" s="112"/>
    </row>
    <row r="231" spans="1:12" s="114" customFormat="1" ht="24.95" customHeight="1" x14ac:dyDescent="0.25">
      <c r="A231" s="168"/>
      <c r="B231" s="163" t="s">
        <v>192</v>
      </c>
      <c r="C231" s="165">
        <v>247.17</v>
      </c>
      <c r="D231" s="165">
        <v>5.0087603000000005</v>
      </c>
      <c r="E231" s="165">
        <v>0</v>
      </c>
      <c r="F231" s="165">
        <v>5.0087603000000005</v>
      </c>
      <c r="G231" s="165">
        <f t="shared" si="3"/>
        <v>2.0264434599668246</v>
      </c>
      <c r="H231" s="115"/>
      <c r="I231" s="115"/>
      <c r="J231" s="115"/>
      <c r="K231" s="115"/>
      <c r="L231" s="112"/>
    </row>
    <row r="232" spans="1:12" s="114" customFormat="1" ht="24.95" customHeight="1" x14ac:dyDescent="0.25">
      <c r="A232" s="168"/>
      <c r="B232" s="163" t="s">
        <v>191</v>
      </c>
      <c r="C232" s="165">
        <v>305.94</v>
      </c>
      <c r="D232" s="165">
        <v>18.468364650000002</v>
      </c>
      <c r="E232" s="165">
        <v>0</v>
      </c>
      <c r="F232" s="165">
        <v>18.468364650000002</v>
      </c>
      <c r="G232" s="165">
        <f t="shared" si="3"/>
        <v>6.0365969307707399</v>
      </c>
      <c r="H232" s="115"/>
      <c r="I232" s="115"/>
      <c r="J232" s="115"/>
      <c r="K232" s="115"/>
      <c r="L232" s="112"/>
    </row>
    <row r="233" spans="1:12" s="114" customFormat="1" ht="24.95" customHeight="1" x14ac:dyDescent="0.25">
      <c r="A233" s="168"/>
      <c r="B233" s="163" t="s">
        <v>190</v>
      </c>
      <c r="C233" s="165">
        <v>197.26</v>
      </c>
      <c r="D233" s="165">
        <v>4.6588960300000002</v>
      </c>
      <c r="E233" s="165">
        <v>0</v>
      </c>
      <c r="F233" s="165">
        <v>4.6588960300000002</v>
      </c>
      <c r="G233" s="165">
        <f t="shared" si="3"/>
        <v>2.3618047399371389</v>
      </c>
      <c r="H233" s="115"/>
      <c r="I233" s="115"/>
      <c r="J233" s="115"/>
      <c r="K233" s="115"/>
      <c r="L233" s="112"/>
    </row>
    <row r="234" spans="1:12" s="114" customFormat="1" ht="24.95" customHeight="1" x14ac:dyDescent="0.25">
      <c r="A234" s="168"/>
      <c r="B234" s="163" t="s">
        <v>189</v>
      </c>
      <c r="C234" s="165">
        <v>140.76</v>
      </c>
      <c r="D234" s="165">
        <v>3.7957810099999998</v>
      </c>
      <c r="E234" s="165">
        <v>0</v>
      </c>
      <c r="F234" s="165">
        <v>3.7957810099999998</v>
      </c>
      <c r="G234" s="165">
        <f t="shared" si="3"/>
        <v>2.6966332836032962</v>
      </c>
      <c r="H234" s="115"/>
      <c r="I234" s="115"/>
      <c r="J234" s="115"/>
      <c r="K234" s="115"/>
      <c r="L234" s="112"/>
    </row>
    <row r="235" spans="1:12" s="114" customFormat="1" ht="24.95" customHeight="1" x14ac:dyDescent="0.25">
      <c r="A235" s="168"/>
      <c r="B235" s="163" t="s">
        <v>108</v>
      </c>
      <c r="C235" s="165">
        <v>131.96</v>
      </c>
      <c r="D235" s="165">
        <v>3.0603761899999999</v>
      </c>
      <c r="E235" s="165">
        <v>0</v>
      </c>
      <c r="F235" s="165">
        <v>3.0603761899999999</v>
      </c>
      <c r="G235" s="165">
        <f t="shared" si="3"/>
        <v>2.3191695892694755</v>
      </c>
      <c r="H235" s="115"/>
      <c r="I235" s="115"/>
      <c r="J235" s="115"/>
      <c r="K235" s="115"/>
      <c r="L235" s="112"/>
    </row>
    <row r="236" spans="1:12" s="114" customFormat="1" ht="24.95" customHeight="1" x14ac:dyDescent="0.25">
      <c r="A236" s="168"/>
      <c r="B236" s="163" t="s">
        <v>188</v>
      </c>
      <c r="C236" s="165">
        <v>202.01</v>
      </c>
      <c r="D236" s="165">
        <v>4.0852905166666664</v>
      </c>
      <c r="E236" s="165">
        <v>0</v>
      </c>
      <c r="F236" s="165">
        <v>4.0852905166666664</v>
      </c>
      <c r="G236" s="165">
        <f t="shared" si="3"/>
        <v>2.0223209329571143</v>
      </c>
      <c r="H236" s="115"/>
      <c r="I236" s="115"/>
      <c r="J236" s="115"/>
      <c r="K236" s="115"/>
      <c r="L236" s="112"/>
    </row>
    <row r="237" spans="1:12" s="114" customFormat="1" ht="24.95" customHeight="1" x14ac:dyDescent="0.25">
      <c r="A237" s="168"/>
      <c r="B237" s="163" t="s">
        <v>107</v>
      </c>
      <c r="C237" s="165">
        <v>1052.1400000000001</v>
      </c>
      <c r="D237" s="165">
        <v>4.1014031000000006</v>
      </c>
      <c r="E237" s="165">
        <v>0</v>
      </c>
      <c r="F237" s="165">
        <v>4.1014031000000006</v>
      </c>
      <c r="G237" s="165">
        <f t="shared" si="3"/>
        <v>0.38981533826296882</v>
      </c>
      <c r="H237" s="115"/>
      <c r="I237" s="115"/>
      <c r="J237" s="115"/>
      <c r="K237" s="115"/>
      <c r="L237" s="112"/>
    </row>
    <row r="238" spans="1:12" s="114" customFormat="1" ht="24.95" customHeight="1" x14ac:dyDescent="0.25">
      <c r="A238" s="168"/>
      <c r="B238" s="163" t="s">
        <v>187</v>
      </c>
      <c r="C238" s="165">
        <v>171.77</v>
      </c>
      <c r="D238" s="165">
        <v>9.5826627799999997</v>
      </c>
      <c r="E238" s="165">
        <v>0</v>
      </c>
      <c r="F238" s="165">
        <v>9.5826627799999997</v>
      </c>
      <c r="G238" s="165">
        <f t="shared" si="3"/>
        <v>5.5787755603423177</v>
      </c>
      <c r="H238" s="115"/>
      <c r="I238" s="115"/>
      <c r="J238" s="115"/>
      <c r="K238" s="115"/>
      <c r="L238" s="112"/>
    </row>
    <row r="239" spans="1:12" s="114" customFormat="1" ht="24.95" customHeight="1" x14ac:dyDescent="0.25">
      <c r="A239" s="168"/>
      <c r="B239" s="163" t="s">
        <v>186</v>
      </c>
      <c r="C239" s="165">
        <v>204.83</v>
      </c>
      <c r="D239" s="165">
        <v>4.2709713200000001</v>
      </c>
      <c r="E239" s="165">
        <v>0</v>
      </c>
      <c r="F239" s="165">
        <v>4.2709713200000001</v>
      </c>
      <c r="G239" s="165">
        <f t="shared" si="3"/>
        <v>2.0851297759117315</v>
      </c>
      <c r="H239" s="115"/>
      <c r="I239" s="115"/>
      <c r="J239" s="115"/>
      <c r="K239" s="115"/>
      <c r="L239" s="112"/>
    </row>
    <row r="240" spans="1:12" s="114" customFormat="1" ht="24.95" customHeight="1" x14ac:dyDescent="0.25">
      <c r="A240" s="168"/>
      <c r="B240" s="163" t="s">
        <v>185</v>
      </c>
      <c r="C240" s="165">
        <v>252.26</v>
      </c>
      <c r="D240" s="165">
        <v>8.2655311200000003</v>
      </c>
      <c r="E240" s="165">
        <v>0</v>
      </c>
      <c r="F240" s="165">
        <v>8.2655311200000003</v>
      </c>
      <c r="G240" s="165">
        <f t="shared" si="3"/>
        <v>3.2765920558154291</v>
      </c>
      <c r="H240" s="115"/>
      <c r="I240" s="115"/>
      <c r="J240" s="115"/>
      <c r="K240" s="115"/>
      <c r="L240" s="112"/>
    </row>
    <row r="241" spans="1:12" s="114" customFormat="1" ht="24.95" customHeight="1" x14ac:dyDescent="0.25">
      <c r="A241" s="168"/>
      <c r="B241" s="163" t="s">
        <v>184</v>
      </c>
      <c r="C241" s="165">
        <v>98.59</v>
      </c>
      <c r="D241" s="165">
        <v>2.2123605566666664</v>
      </c>
      <c r="E241" s="165">
        <v>0</v>
      </c>
      <c r="F241" s="165">
        <v>2.2123605566666664</v>
      </c>
      <c r="G241" s="165">
        <f t="shared" si="3"/>
        <v>2.2440009703485817</v>
      </c>
      <c r="H241" s="115"/>
      <c r="I241" s="115"/>
      <c r="J241" s="115"/>
      <c r="K241" s="115"/>
      <c r="L241" s="112"/>
    </row>
    <row r="242" spans="1:12" s="114" customFormat="1" ht="24.95" customHeight="1" x14ac:dyDescent="0.25">
      <c r="A242" s="168"/>
      <c r="B242" s="163" t="s">
        <v>183</v>
      </c>
      <c r="C242" s="165">
        <v>70.89</v>
      </c>
      <c r="D242" s="165">
        <v>1.370889</v>
      </c>
      <c r="E242" s="165">
        <v>0</v>
      </c>
      <c r="F242" s="165">
        <v>1.370889</v>
      </c>
      <c r="G242" s="165">
        <f t="shared" si="3"/>
        <v>1.9338256453660601</v>
      </c>
      <c r="H242" s="115"/>
      <c r="I242" s="115"/>
      <c r="J242" s="115"/>
      <c r="K242" s="115"/>
      <c r="L242" s="112"/>
    </row>
    <row r="243" spans="1:12" s="114" customFormat="1" ht="24.95" customHeight="1" x14ac:dyDescent="0.25">
      <c r="A243" s="168"/>
      <c r="B243" s="163" t="s">
        <v>182</v>
      </c>
      <c r="C243" s="165">
        <v>203.47</v>
      </c>
      <c r="D243" s="165">
        <v>4.9424465333333334</v>
      </c>
      <c r="E243" s="165">
        <v>0</v>
      </c>
      <c r="F243" s="165">
        <v>4.9424465333333334</v>
      </c>
      <c r="G243" s="165">
        <f t="shared" si="3"/>
        <v>2.4290787503481268</v>
      </c>
      <c r="H243" s="115"/>
      <c r="I243" s="115"/>
      <c r="J243" s="115"/>
      <c r="K243" s="115"/>
      <c r="L243" s="112"/>
    </row>
    <row r="244" spans="1:12" s="114" customFormat="1" ht="24.95" customHeight="1" x14ac:dyDescent="0.25">
      <c r="A244" s="168"/>
      <c r="B244" s="163" t="s">
        <v>181</v>
      </c>
      <c r="C244" s="165">
        <v>99.72</v>
      </c>
      <c r="D244" s="165">
        <v>2.0609025233333331</v>
      </c>
      <c r="E244" s="165">
        <v>0</v>
      </c>
      <c r="F244" s="165">
        <v>2.0609025233333331</v>
      </c>
      <c r="G244" s="165">
        <f t="shared" si="3"/>
        <v>2.0666892532424117</v>
      </c>
      <c r="H244" s="115"/>
      <c r="I244" s="115"/>
      <c r="J244" s="115"/>
      <c r="K244" s="115"/>
      <c r="L244" s="112"/>
    </row>
    <row r="245" spans="1:12" s="114" customFormat="1" ht="24.95" customHeight="1" x14ac:dyDescent="0.25">
      <c r="A245" s="168"/>
      <c r="B245" s="163" t="s">
        <v>180</v>
      </c>
      <c r="C245" s="165">
        <v>202.94</v>
      </c>
      <c r="D245" s="165">
        <v>4.4327741199999995</v>
      </c>
      <c r="E245" s="165">
        <v>0</v>
      </c>
      <c r="F245" s="165">
        <v>4.4327741199999995</v>
      </c>
      <c r="G245" s="165">
        <f t="shared" si="3"/>
        <v>2.1842781708879473</v>
      </c>
      <c r="H245" s="115"/>
      <c r="I245" s="115"/>
      <c r="J245" s="115"/>
      <c r="K245" s="115"/>
      <c r="L245" s="112"/>
    </row>
    <row r="246" spans="1:12" s="114" customFormat="1" ht="24.95" customHeight="1" x14ac:dyDescent="0.25">
      <c r="A246" s="168"/>
      <c r="B246" s="163" t="s">
        <v>179</v>
      </c>
      <c r="C246" s="165">
        <v>81.569999999999993</v>
      </c>
      <c r="D246" s="165">
        <v>1.9057801299999999</v>
      </c>
      <c r="E246" s="165">
        <v>0</v>
      </c>
      <c r="F246" s="165">
        <v>1.9057801299999999</v>
      </c>
      <c r="G246" s="165">
        <f t="shared" si="3"/>
        <v>2.3363738261615792</v>
      </c>
      <c r="H246" s="115"/>
      <c r="I246" s="115"/>
      <c r="J246" s="115"/>
      <c r="K246" s="115"/>
      <c r="L246" s="112"/>
    </row>
    <row r="247" spans="1:12" s="114" customFormat="1" ht="24.95" customHeight="1" x14ac:dyDescent="0.25">
      <c r="A247" s="168"/>
      <c r="B247" s="163" t="s">
        <v>178</v>
      </c>
      <c r="C247" s="165">
        <v>165.41</v>
      </c>
      <c r="D247" s="165">
        <v>3.4224424933333335</v>
      </c>
      <c r="E247" s="165">
        <v>0</v>
      </c>
      <c r="F247" s="165">
        <v>3.4224424933333335</v>
      </c>
      <c r="G247" s="165">
        <f t="shared" si="3"/>
        <v>2.069066255566975</v>
      </c>
      <c r="H247" s="115"/>
      <c r="I247" s="115"/>
      <c r="J247" s="115"/>
      <c r="K247" s="115"/>
      <c r="L247" s="112"/>
    </row>
    <row r="248" spans="1:12" s="114" customFormat="1" ht="24.95" customHeight="1" x14ac:dyDescent="0.25">
      <c r="A248" s="168"/>
      <c r="B248" s="163" t="s">
        <v>177</v>
      </c>
      <c r="C248" s="165">
        <v>371.68</v>
      </c>
      <c r="D248" s="165">
        <v>8.4860194700000005</v>
      </c>
      <c r="E248" s="165">
        <v>0</v>
      </c>
      <c r="F248" s="165">
        <v>8.4860194700000005</v>
      </c>
      <c r="G248" s="165">
        <f t="shared" si="3"/>
        <v>2.283152031317262</v>
      </c>
      <c r="H248" s="115"/>
      <c r="I248" s="115"/>
      <c r="J248" s="115"/>
      <c r="K248" s="115"/>
      <c r="L248" s="112"/>
    </row>
    <row r="249" spans="1:12" s="114" customFormat="1" ht="24.95" customHeight="1" x14ac:dyDescent="0.25">
      <c r="A249" s="168"/>
      <c r="B249" s="163" t="s">
        <v>176</v>
      </c>
      <c r="C249" s="165">
        <v>261.89</v>
      </c>
      <c r="D249" s="165">
        <v>6.8094139900000004</v>
      </c>
      <c r="E249" s="165">
        <v>0</v>
      </c>
      <c r="F249" s="165">
        <v>6.8094139900000004</v>
      </c>
      <c r="G249" s="165">
        <f t="shared" si="3"/>
        <v>2.600104620260415</v>
      </c>
      <c r="H249" s="115"/>
      <c r="I249" s="115"/>
      <c r="J249" s="115"/>
      <c r="K249" s="115"/>
      <c r="L249" s="112"/>
    </row>
    <row r="250" spans="1:12" s="114" customFormat="1" ht="24.95" customHeight="1" x14ac:dyDescent="0.25">
      <c r="A250" s="167">
        <v>33</v>
      </c>
      <c r="B250" s="164" t="s">
        <v>482</v>
      </c>
      <c r="C250" s="166">
        <v>371227.87</v>
      </c>
      <c r="D250" s="166">
        <v>10946.458419930001</v>
      </c>
      <c r="E250" s="166">
        <v>417.16373399999998</v>
      </c>
      <c r="F250" s="166">
        <v>11363.62215393</v>
      </c>
      <c r="G250" s="166">
        <f t="shared" si="3"/>
        <v>3.0610907941610095</v>
      </c>
      <c r="H250" s="115"/>
      <c r="I250" s="115"/>
      <c r="J250" s="115"/>
      <c r="K250" s="115"/>
      <c r="L250" s="112"/>
    </row>
    <row r="251" spans="1:12" s="114" customFormat="1" ht="24.95" customHeight="1" x14ac:dyDescent="0.25">
      <c r="A251" s="168"/>
      <c r="B251" s="163" t="s">
        <v>175</v>
      </c>
      <c r="C251" s="165">
        <v>54973.27</v>
      </c>
      <c r="D251" s="165">
        <v>1238.1623049999998</v>
      </c>
      <c r="E251" s="165">
        <v>417.16373399999998</v>
      </c>
      <c r="F251" s="165">
        <v>1655.3260389999998</v>
      </c>
      <c r="G251" s="165">
        <f t="shared" si="3"/>
        <v>3.0111471247753681</v>
      </c>
      <c r="H251" s="115"/>
      <c r="I251" s="115"/>
      <c r="J251" s="115"/>
      <c r="K251" s="115"/>
      <c r="L251" s="112"/>
    </row>
    <row r="252" spans="1:12" s="114" customFormat="1" ht="24.95" customHeight="1" x14ac:dyDescent="0.25">
      <c r="A252" s="168"/>
      <c r="B252" s="163" t="s">
        <v>174</v>
      </c>
      <c r="C252" s="165">
        <v>310938.92</v>
      </c>
      <c r="D252" s="165">
        <v>9595.4164132100013</v>
      </c>
      <c r="E252" s="165">
        <v>0</v>
      </c>
      <c r="F252" s="165">
        <v>9595.4164132100013</v>
      </c>
      <c r="G252" s="165">
        <f t="shared" si="3"/>
        <v>3.085948974547799</v>
      </c>
      <c r="H252" s="115"/>
      <c r="I252" s="115"/>
      <c r="J252" s="115"/>
      <c r="K252" s="115"/>
      <c r="L252" s="112"/>
    </row>
    <row r="253" spans="1:12" s="114" customFormat="1" ht="24.95" customHeight="1" x14ac:dyDescent="0.25">
      <c r="A253" s="168"/>
      <c r="B253" s="163" t="s">
        <v>173</v>
      </c>
      <c r="C253" s="165">
        <v>5315.68</v>
      </c>
      <c r="D253" s="165">
        <v>112.87970172</v>
      </c>
      <c r="E253" s="165">
        <v>0</v>
      </c>
      <c r="F253" s="165">
        <v>112.87970172</v>
      </c>
      <c r="G253" s="165">
        <f t="shared" si="3"/>
        <v>2.123523269271288</v>
      </c>
      <c r="H253" s="115"/>
      <c r="I253" s="115"/>
      <c r="J253" s="115"/>
      <c r="K253" s="115"/>
      <c r="L253" s="112"/>
    </row>
    <row r="254" spans="1:12" s="114" customFormat="1" ht="24.95" customHeight="1" x14ac:dyDescent="0.25">
      <c r="A254" s="167">
        <v>45</v>
      </c>
      <c r="B254" s="164" t="s">
        <v>483</v>
      </c>
      <c r="C254" s="166">
        <v>235.18</v>
      </c>
      <c r="D254" s="166">
        <v>3.0579425099999997</v>
      </c>
      <c r="E254" s="166">
        <v>1.79550915</v>
      </c>
      <c r="F254" s="166">
        <v>4.8534516599999993</v>
      </c>
      <c r="G254" s="166">
        <f t="shared" si="3"/>
        <v>2.0637178586614504</v>
      </c>
      <c r="H254" s="115"/>
      <c r="I254" s="115"/>
      <c r="J254" s="115"/>
      <c r="K254" s="115"/>
      <c r="L254" s="112"/>
    </row>
    <row r="255" spans="1:12" s="114" customFormat="1" ht="24.95" customHeight="1" x14ac:dyDescent="0.25">
      <c r="A255" s="168"/>
      <c r="B255" s="163" t="s">
        <v>109</v>
      </c>
      <c r="C255" s="165">
        <v>235.18</v>
      </c>
      <c r="D255" s="165">
        <v>3.0579425099999997</v>
      </c>
      <c r="E255" s="165">
        <v>1.79550915</v>
      </c>
      <c r="F255" s="165">
        <v>4.8534516599999993</v>
      </c>
      <c r="G255" s="165">
        <f t="shared" si="3"/>
        <v>2.0637178586614504</v>
      </c>
      <c r="H255" s="115"/>
      <c r="I255" s="115"/>
      <c r="J255" s="115"/>
      <c r="K255" s="115"/>
      <c r="L255" s="112"/>
    </row>
    <row r="256" spans="1:12" s="114" customFormat="1" ht="24.95" customHeight="1" x14ac:dyDescent="0.25">
      <c r="A256" s="167">
        <v>46</v>
      </c>
      <c r="B256" s="164" t="s">
        <v>484</v>
      </c>
      <c r="C256" s="166">
        <v>223.7</v>
      </c>
      <c r="D256" s="166">
        <v>3.2055786200000003</v>
      </c>
      <c r="E256" s="166">
        <v>2.1062704399999999</v>
      </c>
      <c r="F256" s="166">
        <v>5.3118490600000001</v>
      </c>
      <c r="G256" s="166">
        <f t="shared" si="3"/>
        <v>2.3745413768439878</v>
      </c>
      <c r="H256" s="115"/>
      <c r="I256" s="115"/>
      <c r="J256" s="115"/>
      <c r="K256" s="115"/>
      <c r="L256" s="112"/>
    </row>
    <row r="257" spans="1:12" s="114" customFormat="1" ht="24.95" customHeight="1" x14ac:dyDescent="0.25">
      <c r="A257" s="168"/>
      <c r="B257" s="163" t="s">
        <v>110</v>
      </c>
      <c r="C257" s="165">
        <v>223.7</v>
      </c>
      <c r="D257" s="165">
        <v>3.2055786200000003</v>
      </c>
      <c r="E257" s="165">
        <v>2.1062704399999999</v>
      </c>
      <c r="F257" s="165">
        <v>5.3118490600000001</v>
      </c>
      <c r="G257" s="165">
        <f t="shared" si="3"/>
        <v>2.3745413768439878</v>
      </c>
      <c r="H257" s="115"/>
      <c r="I257" s="115"/>
      <c r="J257" s="115"/>
      <c r="K257" s="115"/>
      <c r="L257" s="112"/>
    </row>
    <row r="258" spans="1:12" s="114" customFormat="1" ht="24.95" customHeight="1" x14ac:dyDescent="0.25">
      <c r="A258" s="167">
        <v>47</v>
      </c>
      <c r="B258" s="164" t="s">
        <v>485</v>
      </c>
      <c r="C258" s="166">
        <v>1520.04</v>
      </c>
      <c r="D258" s="166">
        <v>31.63341643</v>
      </c>
      <c r="E258" s="166">
        <v>6.38</v>
      </c>
      <c r="F258" s="166">
        <v>38.013416429999999</v>
      </c>
      <c r="G258" s="166">
        <f t="shared" si="3"/>
        <v>2.5008168488987135</v>
      </c>
      <c r="H258" s="115"/>
      <c r="I258" s="115"/>
      <c r="J258" s="115"/>
      <c r="K258" s="115"/>
      <c r="L258" s="112"/>
    </row>
    <row r="259" spans="1:12" s="114" customFormat="1" ht="24.95" customHeight="1" x14ac:dyDescent="0.25">
      <c r="A259" s="168"/>
      <c r="B259" s="163" t="s">
        <v>113</v>
      </c>
      <c r="C259" s="165">
        <v>679.89</v>
      </c>
      <c r="D259" s="165">
        <v>21.124611250000001</v>
      </c>
      <c r="E259" s="165">
        <v>2.23</v>
      </c>
      <c r="F259" s="165">
        <v>23.354611250000001</v>
      </c>
      <c r="G259" s="165">
        <f t="shared" si="3"/>
        <v>3.435057325449705</v>
      </c>
      <c r="H259" s="115"/>
      <c r="I259" s="115"/>
      <c r="J259" s="115"/>
      <c r="K259" s="115"/>
      <c r="L259" s="112"/>
    </row>
    <row r="260" spans="1:12" s="114" customFormat="1" ht="24.95" customHeight="1" x14ac:dyDescent="0.25">
      <c r="A260" s="168"/>
      <c r="B260" s="163" t="s">
        <v>172</v>
      </c>
      <c r="C260" s="165">
        <v>125.52</v>
      </c>
      <c r="D260" s="165">
        <v>3.5161143300000002</v>
      </c>
      <c r="E260" s="165">
        <v>0.63</v>
      </c>
      <c r="F260" s="165">
        <v>4.1461143300000005</v>
      </c>
      <c r="G260" s="165">
        <f t="shared" si="3"/>
        <v>3.3031503585086046</v>
      </c>
      <c r="H260" s="115"/>
      <c r="I260" s="115"/>
      <c r="J260" s="115"/>
      <c r="K260" s="115"/>
      <c r="L260" s="112"/>
    </row>
    <row r="261" spans="1:12" s="114" customFormat="1" ht="24.95" customHeight="1" x14ac:dyDescent="0.25">
      <c r="A261" s="168"/>
      <c r="B261" s="163" t="s">
        <v>171</v>
      </c>
      <c r="C261" s="165">
        <v>365.1</v>
      </c>
      <c r="D261" s="165">
        <v>1.2118954399999999</v>
      </c>
      <c r="E261" s="165">
        <v>0</v>
      </c>
      <c r="F261" s="165">
        <v>1.2118954399999999</v>
      </c>
      <c r="G261" s="165">
        <f t="shared" si="3"/>
        <v>0.33193520679265953</v>
      </c>
      <c r="H261" s="115"/>
      <c r="I261" s="115"/>
      <c r="J261" s="115"/>
      <c r="K261" s="115"/>
      <c r="L261" s="112"/>
    </row>
    <row r="262" spans="1:12" s="114" customFormat="1" ht="24.95" customHeight="1" x14ac:dyDescent="0.25">
      <c r="A262" s="168"/>
      <c r="B262" s="163" t="s">
        <v>170</v>
      </c>
      <c r="C262" s="165">
        <v>172</v>
      </c>
      <c r="D262" s="165">
        <v>3.6017555100000003</v>
      </c>
      <c r="E262" s="165">
        <v>2.19</v>
      </c>
      <c r="F262" s="165">
        <v>5.7917555099999998</v>
      </c>
      <c r="G262" s="165">
        <f t="shared" si="3"/>
        <v>3.3672997151162787</v>
      </c>
      <c r="H262" s="115"/>
      <c r="I262" s="115"/>
      <c r="J262" s="115"/>
      <c r="K262" s="115"/>
      <c r="L262" s="112"/>
    </row>
    <row r="263" spans="1:12" s="114" customFormat="1" ht="24.95" customHeight="1" x14ac:dyDescent="0.25">
      <c r="A263" s="168"/>
      <c r="B263" s="163" t="s">
        <v>169</v>
      </c>
      <c r="C263" s="165">
        <v>39.840000000000003</v>
      </c>
      <c r="D263" s="165">
        <v>1.7250900000000003E-2</v>
      </c>
      <c r="E263" s="165">
        <v>0.01</v>
      </c>
      <c r="F263" s="165">
        <v>2.7250900000000002E-2</v>
      </c>
      <c r="G263" s="165">
        <f t="shared" si="3"/>
        <v>6.8400853413654608E-2</v>
      </c>
      <c r="H263" s="115"/>
      <c r="I263" s="115"/>
      <c r="J263" s="115"/>
      <c r="K263" s="115"/>
      <c r="L263" s="112"/>
    </row>
    <row r="264" spans="1:12" s="114" customFormat="1" ht="24.95" customHeight="1" thickBot="1" x14ac:dyDescent="0.3">
      <c r="A264" s="169"/>
      <c r="B264" s="146" t="s">
        <v>168</v>
      </c>
      <c r="C264" s="170">
        <v>137.69</v>
      </c>
      <c r="D264" s="170">
        <v>2.1617890000000002</v>
      </c>
      <c r="E264" s="170">
        <v>1.32</v>
      </c>
      <c r="F264" s="170">
        <v>3.481789</v>
      </c>
      <c r="G264" s="170">
        <f t="shared" ref="G264" si="4">F264/C264*100</f>
        <v>2.5287159561333432</v>
      </c>
      <c r="H264" s="115"/>
      <c r="I264" s="115"/>
      <c r="J264" s="115"/>
      <c r="K264" s="115"/>
      <c r="L264" s="112"/>
    </row>
    <row r="265" spans="1:12" s="109" customFormat="1" ht="13.5" customHeight="1" x14ac:dyDescent="0.2">
      <c r="A265" s="266" t="s">
        <v>167</v>
      </c>
      <c r="B265" s="266"/>
      <c r="C265" s="266"/>
      <c r="D265" s="266"/>
      <c r="E265" s="266"/>
      <c r="F265" s="266"/>
      <c r="G265" s="266"/>
    </row>
    <row r="266" spans="1:12" s="109" customFormat="1" ht="13.5" customHeight="1" x14ac:dyDescent="0.2">
      <c r="A266" s="111" t="s">
        <v>166</v>
      </c>
      <c r="B266" s="111"/>
      <c r="C266" s="111"/>
      <c r="D266" s="111"/>
      <c r="E266" s="111"/>
      <c r="F266" s="111"/>
      <c r="G266" s="111"/>
    </row>
    <row r="267" spans="1:12" s="109" customFormat="1" ht="12" customHeight="1" x14ac:dyDescent="0.2">
      <c r="A267" s="267" t="s">
        <v>165</v>
      </c>
      <c r="B267" s="267"/>
      <c r="C267" s="110"/>
      <c r="D267" s="110"/>
      <c r="E267" s="110"/>
      <c r="F267" s="110"/>
      <c r="G267" s="110"/>
    </row>
    <row r="268" spans="1:12" s="107" customFormat="1" ht="12.75" customHeight="1" x14ac:dyDescent="0.6">
      <c r="A268" s="108"/>
      <c r="B268" s="108"/>
      <c r="C268" s="108"/>
      <c r="D268" s="108"/>
      <c r="E268" s="108"/>
      <c r="F268" s="108"/>
      <c r="G268" s="108"/>
    </row>
    <row r="269" spans="1:12" ht="12" customHeight="1" x14ac:dyDescent="0.2">
      <c r="A269" s="105"/>
      <c r="B269" s="105"/>
      <c r="C269" s="105"/>
      <c r="D269" s="105"/>
      <c r="E269" s="105"/>
      <c r="F269" s="105"/>
      <c r="G269" s="105"/>
    </row>
    <row r="270" spans="1:12" x14ac:dyDescent="0.2">
      <c r="A270" s="105"/>
      <c r="B270" s="105"/>
      <c r="C270" s="105"/>
      <c r="D270" s="105"/>
      <c r="E270" s="105"/>
      <c r="F270" s="105"/>
      <c r="G270" s="105"/>
    </row>
    <row r="271" spans="1:12" x14ac:dyDescent="0.2">
      <c r="A271" s="105"/>
      <c r="B271" s="105"/>
      <c r="C271" s="105"/>
      <c r="D271" s="105"/>
      <c r="E271" s="105"/>
      <c r="F271" s="105"/>
      <c r="G271" s="105"/>
    </row>
    <row r="272" spans="1:12" x14ac:dyDescent="0.2">
      <c r="A272" s="105"/>
      <c r="B272" s="105"/>
      <c r="C272" s="105"/>
      <c r="D272" s="105"/>
      <c r="E272" s="105"/>
      <c r="F272" s="105"/>
      <c r="G272" s="105"/>
    </row>
    <row r="273" spans="1:7" x14ac:dyDescent="0.2">
      <c r="A273" s="105"/>
      <c r="B273" s="105"/>
      <c r="C273" s="105"/>
      <c r="D273" s="105"/>
      <c r="E273" s="105"/>
      <c r="F273" s="105"/>
      <c r="G273" s="105"/>
    </row>
    <row r="274" spans="1:7" x14ac:dyDescent="0.2">
      <c r="A274" s="105"/>
      <c r="B274" s="105"/>
      <c r="C274" s="105"/>
      <c r="D274" s="105"/>
      <c r="E274" s="105"/>
      <c r="F274" s="105"/>
      <c r="G274" s="105"/>
    </row>
    <row r="275" spans="1:7" x14ac:dyDescent="0.2">
      <c r="A275" s="105"/>
      <c r="B275" s="105"/>
      <c r="C275" s="105"/>
      <c r="D275" s="105"/>
      <c r="E275" s="105"/>
      <c r="F275" s="105"/>
      <c r="G275" s="105"/>
    </row>
    <row r="276" spans="1:7" x14ac:dyDescent="0.2">
      <c r="A276" s="105"/>
      <c r="B276" s="105"/>
      <c r="C276" s="105"/>
      <c r="D276" s="105"/>
      <c r="E276" s="105"/>
      <c r="F276" s="105"/>
      <c r="G276" s="105"/>
    </row>
    <row r="277" spans="1:7" x14ac:dyDescent="0.2">
      <c r="A277" s="105"/>
      <c r="B277" s="105"/>
      <c r="C277" s="105"/>
      <c r="D277" s="105"/>
      <c r="E277" s="105"/>
      <c r="F277" s="105"/>
      <c r="G277" s="105"/>
    </row>
    <row r="278" spans="1:7" x14ac:dyDescent="0.2">
      <c r="A278" s="105"/>
      <c r="B278" s="105"/>
      <c r="C278" s="105"/>
      <c r="D278" s="105"/>
      <c r="E278" s="105"/>
      <c r="F278" s="105"/>
      <c r="G278" s="105"/>
    </row>
    <row r="279" spans="1:7" x14ac:dyDescent="0.2">
      <c r="A279" s="105"/>
      <c r="B279" s="105"/>
      <c r="C279" s="105"/>
      <c r="D279" s="105"/>
      <c r="E279" s="105"/>
      <c r="F279" s="105"/>
      <c r="G279" s="105"/>
    </row>
    <row r="280" spans="1:7" x14ac:dyDescent="0.2">
      <c r="A280" s="105"/>
      <c r="B280" s="105"/>
      <c r="C280" s="105"/>
      <c r="D280" s="105"/>
      <c r="E280" s="105"/>
      <c r="F280" s="105"/>
      <c r="G280" s="105"/>
    </row>
    <row r="281" spans="1:7" x14ac:dyDescent="0.2">
      <c r="A281" s="105"/>
      <c r="B281" s="105"/>
      <c r="C281" s="105"/>
      <c r="D281" s="105"/>
      <c r="E281" s="105"/>
      <c r="F281" s="105"/>
      <c r="G281" s="105"/>
    </row>
    <row r="282" spans="1:7" x14ac:dyDescent="0.2">
      <c r="A282" s="105"/>
      <c r="B282" s="105"/>
      <c r="C282" s="106"/>
      <c r="D282" s="106"/>
      <c r="E282" s="106"/>
      <c r="F282" s="106"/>
      <c r="G282" s="105"/>
    </row>
    <row r="283" spans="1:7" x14ac:dyDescent="0.2">
      <c r="A283" s="105"/>
      <c r="B283" s="105"/>
      <c r="C283" s="106"/>
      <c r="D283" s="106"/>
      <c r="E283" s="106"/>
      <c r="F283" s="106"/>
      <c r="G283" s="106"/>
    </row>
    <row r="284" spans="1:7" x14ac:dyDescent="0.2">
      <c r="A284" s="105"/>
      <c r="B284" s="105"/>
      <c r="C284" s="106"/>
      <c r="D284" s="106"/>
      <c r="E284" s="106"/>
      <c r="F284" s="106"/>
      <c r="G284" s="106"/>
    </row>
    <row r="285" spans="1:7" x14ac:dyDescent="0.2">
      <c r="A285" s="105"/>
      <c r="B285" s="105"/>
      <c r="C285" s="105"/>
      <c r="D285" s="105"/>
      <c r="E285" s="105"/>
      <c r="F285" s="105"/>
      <c r="G285" s="105"/>
    </row>
  </sheetData>
  <mergeCells count="8">
    <mergeCell ref="A265:G265"/>
    <mergeCell ref="A267:B267"/>
    <mergeCell ref="A1:C1"/>
    <mergeCell ref="A3:G3"/>
    <mergeCell ref="A4:G4"/>
    <mergeCell ref="A5:B6"/>
    <mergeCell ref="C5:C6"/>
    <mergeCell ref="D5:F5"/>
  </mergeCells>
  <printOptions horizontalCentered="1"/>
  <pageMargins left="0.23622047244094491" right="0.23622047244094491" top="0.27559055118110237" bottom="0.31496062992125984" header="0" footer="0"/>
  <pageSetup scale="70" fitToHeight="26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120" zoomScaleNormal="120" workbookViewId="0">
      <selection activeCell="B14" sqref="B14"/>
    </sheetView>
  </sheetViews>
  <sheetFormatPr baseColWidth="10" defaultRowHeight="15" x14ac:dyDescent="0.25"/>
  <cols>
    <col min="1" max="1" width="1.7109375" customWidth="1"/>
    <col min="2" max="2" width="26.7109375" customWidth="1"/>
    <col min="3" max="3" width="16.28515625" customWidth="1"/>
    <col min="4" max="5" width="14.5703125" customWidth="1"/>
    <col min="6" max="6" width="0.85546875" customWidth="1"/>
    <col min="7" max="9" width="9.140625" customWidth="1"/>
    <col min="10" max="10" width="0.85546875" customWidth="1"/>
    <col min="12" max="12" width="12.28515625" customWidth="1"/>
  </cols>
  <sheetData>
    <row r="1" spans="1:12" ht="45" customHeight="1" x14ac:dyDescent="0.25">
      <c r="B1" s="249" t="s">
        <v>114</v>
      </c>
      <c r="C1" s="249"/>
      <c r="D1" s="249"/>
      <c r="E1" s="272" t="s">
        <v>432</v>
      </c>
      <c r="F1" s="272"/>
      <c r="G1" s="272"/>
      <c r="H1" s="272"/>
      <c r="I1" s="272"/>
      <c r="J1" s="272"/>
    </row>
    <row r="2" spans="1:12" ht="40.5" customHeight="1" x14ac:dyDescent="0.25">
      <c r="A2" s="196"/>
      <c r="B2" s="279" t="s">
        <v>517</v>
      </c>
      <c r="C2" s="279"/>
      <c r="D2" s="279"/>
      <c r="E2" s="279"/>
      <c r="F2" s="279"/>
      <c r="G2" s="279"/>
      <c r="H2" s="279"/>
      <c r="I2" s="279"/>
      <c r="J2" s="279"/>
      <c r="K2" s="198" t="s">
        <v>518</v>
      </c>
      <c r="L2" s="199">
        <v>19219554.018253259</v>
      </c>
    </row>
    <row r="3" spans="1:12" ht="36" customHeight="1" x14ac:dyDescent="0.25">
      <c r="A3" s="200"/>
      <c r="B3" s="273" t="s">
        <v>519</v>
      </c>
      <c r="C3" s="273"/>
      <c r="D3" s="273"/>
      <c r="E3" s="273"/>
      <c r="F3" s="201"/>
      <c r="G3" s="201"/>
      <c r="H3" s="201"/>
      <c r="I3" s="201"/>
      <c r="J3" s="201"/>
    </row>
    <row r="4" spans="1:12" ht="12.95" customHeight="1" x14ac:dyDescent="0.25">
      <c r="A4" s="200"/>
      <c r="B4" s="274" t="s">
        <v>520</v>
      </c>
      <c r="C4" s="277">
        <v>2016</v>
      </c>
      <c r="D4" s="277"/>
      <c r="E4" s="277"/>
      <c r="F4" s="215"/>
      <c r="G4" s="277" t="s">
        <v>521</v>
      </c>
      <c r="H4" s="277"/>
      <c r="I4" s="277"/>
      <c r="J4" s="202"/>
    </row>
    <row r="5" spans="1:12" ht="12.95" customHeight="1" x14ac:dyDescent="0.25">
      <c r="A5" s="200"/>
      <c r="B5" s="275"/>
      <c r="C5" s="215" t="s">
        <v>119</v>
      </c>
      <c r="D5" s="278" t="s">
        <v>530</v>
      </c>
      <c r="E5" s="278"/>
      <c r="F5" s="216"/>
      <c r="G5" s="215" t="s">
        <v>119</v>
      </c>
      <c r="H5" s="278" t="s">
        <v>433</v>
      </c>
      <c r="I5" s="278"/>
      <c r="J5" s="203"/>
    </row>
    <row r="6" spans="1:12" ht="12.95" customHeight="1" thickBot="1" x14ac:dyDescent="0.3">
      <c r="A6" s="200"/>
      <c r="B6" s="276"/>
      <c r="C6" s="217" t="s">
        <v>158</v>
      </c>
      <c r="D6" s="217" t="s">
        <v>119</v>
      </c>
      <c r="E6" s="217" t="s">
        <v>522</v>
      </c>
      <c r="F6" s="218"/>
      <c r="G6" s="217" t="s">
        <v>158</v>
      </c>
      <c r="H6" s="217" t="s">
        <v>119</v>
      </c>
      <c r="I6" s="217" t="s">
        <v>522</v>
      </c>
      <c r="J6" s="204"/>
    </row>
    <row r="7" spans="1:12" ht="12.95" customHeight="1" x14ac:dyDescent="0.25">
      <c r="A7" s="200"/>
      <c r="B7" s="219"/>
      <c r="C7" s="215"/>
      <c r="D7" s="215"/>
      <c r="E7" s="215"/>
      <c r="F7" s="215"/>
      <c r="G7" s="215"/>
      <c r="H7" s="215"/>
      <c r="I7" s="215"/>
      <c r="J7" s="202"/>
    </row>
    <row r="8" spans="1:12" ht="12" customHeight="1" x14ac:dyDescent="0.25">
      <c r="B8" s="220" t="s">
        <v>142</v>
      </c>
      <c r="C8" s="221">
        <f>+C9+C10</f>
        <v>502591.20701700001</v>
      </c>
      <c r="D8" s="221">
        <f t="shared" ref="D8:E8" si="0">+D9+D10</f>
        <v>386709.365116</v>
      </c>
      <c r="E8" s="221">
        <f t="shared" si="0"/>
        <v>385778.65047306009</v>
      </c>
      <c r="F8" s="221"/>
      <c r="G8" s="221">
        <f t="shared" ref="G8:I10" si="1">C8/$L$2*100</f>
        <v>2.6149993206901545</v>
      </c>
      <c r="H8" s="221">
        <f t="shared" si="1"/>
        <v>2.0120621152225131</v>
      </c>
      <c r="I8" s="221">
        <f t="shared" si="1"/>
        <v>2.0072195749530768</v>
      </c>
      <c r="J8" s="205"/>
    </row>
    <row r="9" spans="1:12" ht="12" customHeight="1" x14ac:dyDescent="0.25">
      <c r="B9" s="222" t="s">
        <v>523</v>
      </c>
      <c r="C9" s="223">
        <v>172837.49277000001</v>
      </c>
      <c r="D9" s="223">
        <v>139894.15100400001</v>
      </c>
      <c r="E9" s="223">
        <v>133172.6156850601</v>
      </c>
      <c r="F9" s="223"/>
      <c r="G9" s="223">
        <f t="shared" si="1"/>
        <v>0.89927941411050549</v>
      </c>
      <c r="H9" s="223">
        <f t="shared" si="1"/>
        <v>0.72787407486739431</v>
      </c>
      <c r="I9" s="223">
        <f t="shared" si="1"/>
        <v>0.69290169563030934</v>
      </c>
      <c r="J9" s="197"/>
    </row>
    <row r="10" spans="1:12" ht="12" customHeight="1" x14ac:dyDescent="0.25">
      <c r="B10" s="222" t="s">
        <v>524</v>
      </c>
      <c r="C10" s="223">
        <v>329753.714247</v>
      </c>
      <c r="D10" s="223">
        <v>246815.21411199999</v>
      </c>
      <c r="E10" s="223">
        <v>252606.03478799999</v>
      </c>
      <c r="F10" s="223"/>
      <c r="G10" s="223">
        <f t="shared" si="1"/>
        <v>1.7157199065796491</v>
      </c>
      <c r="H10" s="223">
        <f t="shared" si="1"/>
        <v>1.2841880403551185</v>
      </c>
      <c r="I10" s="223">
        <f t="shared" si="1"/>
        <v>1.3143178793227674</v>
      </c>
      <c r="J10" s="197"/>
    </row>
    <row r="11" spans="1:12" ht="9" customHeight="1" x14ac:dyDescent="0.25">
      <c r="B11" s="224"/>
      <c r="C11" s="225"/>
      <c r="D11" s="225"/>
      <c r="E11" s="225"/>
      <c r="F11" s="225"/>
      <c r="G11" s="225"/>
      <c r="H11" s="225"/>
      <c r="I11" s="225"/>
      <c r="J11" s="206"/>
    </row>
    <row r="12" spans="1:12" ht="12" customHeight="1" x14ac:dyDescent="0.25">
      <c r="B12" s="230" t="s">
        <v>525</v>
      </c>
      <c r="C12" s="223"/>
      <c r="D12" s="223"/>
      <c r="E12" s="223"/>
      <c r="F12" s="223"/>
      <c r="G12" s="223"/>
      <c r="H12" s="223"/>
      <c r="I12" s="223"/>
      <c r="J12" s="197"/>
    </row>
    <row r="13" spans="1:12" ht="12" customHeight="1" x14ac:dyDescent="0.25">
      <c r="B13" s="220" t="s">
        <v>526</v>
      </c>
      <c r="C13" s="221">
        <f>+C14+C15+C16</f>
        <v>379871.90268599999</v>
      </c>
      <c r="D13" s="221">
        <f t="shared" ref="D13:E13" si="2">+D14+D15+D16</f>
        <v>307277.64280700003</v>
      </c>
      <c r="E13" s="221">
        <f t="shared" si="2"/>
        <v>287223.17638147005</v>
      </c>
      <c r="F13" s="221"/>
      <c r="G13" s="221">
        <f t="shared" ref="G13:I16" si="3">C13/$L$2*100</f>
        <v>1.9764865632429698</v>
      </c>
      <c r="H13" s="221">
        <f t="shared" si="3"/>
        <v>1.5987761345303397</v>
      </c>
      <c r="I13" s="221">
        <f t="shared" si="3"/>
        <v>1.494432056585119</v>
      </c>
      <c r="J13" s="205"/>
    </row>
    <row r="14" spans="1:12" ht="12" customHeight="1" x14ac:dyDescent="0.25">
      <c r="B14" s="222" t="s">
        <v>527</v>
      </c>
      <c r="C14" s="223">
        <v>4626.5366489999997</v>
      </c>
      <c r="D14" s="223">
        <v>4266.8419279999998</v>
      </c>
      <c r="E14" s="223">
        <v>753.86662484999977</v>
      </c>
      <c r="F14" s="223"/>
      <c r="G14" s="223">
        <f t="shared" si="3"/>
        <v>2.40720291667854E-2</v>
      </c>
      <c r="H14" s="223">
        <f t="shared" si="3"/>
        <v>2.2200525173204751E-2</v>
      </c>
      <c r="I14" s="223">
        <f t="shared" si="3"/>
        <v>3.9223939542719615E-3</v>
      </c>
      <c r="J14" s="197"/>
    </row>
    <row r="15" spans="1:12" ht="12" customHeight="1" x14ac:dyDescent="0.25">
      <c r="B15" s="222" t="s">
        <v>523</v>
      </c>
      <c r="C15" s="223">
        <v>172837.49277000001</v>
      </c>
      <c r="D15" s="223">
        <v>139894.15100400001</v>
      </c>
      <c r="E15" s="223">
        <v>133172.6156850601</v>
      </c>
      <c r="F15" s="223"/>
      <c r="G15" s="223">
        <f t="shared" si="3"/>
        <v>0.89927941411050549</v>
      </c>
      <c r="H15" s="223">
        <f t="shared" si="3"/>
        <v>0.72787407486739431</v>
      </c>
      <c r="I15" s="223">
        <f t="shared" si="3"/>
        <v>0.69290169563030934</v>
      </c>
      <c r="J15" s="197"/>
    </row>
    <row r="16" spans="1:12" ht="12" customHeight="1" x14ac:dyDescent="0.25">
      <c r="B16" s="222" t="s">
        <v>528</v>
      </c>
      <c r="C16" s="223">
        <v>202407.87326699999</v>
      </c>
      <c r="D16" s="223">
        <v>163116.649875</v>
      </c>
      <c r="E16" s="223">
        <v>153296.69407155996</v>
      </c>
      <c r="F16" s="223"/>
      <c r="G16" s="223">
        <f t="shared" si="3"/>
        <v>1.0531351199656793</v>
      </c>
      <c r="H16" s="223">
        <f t="shared" si="3"/>
        <v>0.84870153448974062</v>
      </c>
      <c r="I16" s="223">
        <f t="shared" si="3"/>
        <v>0.7976079670005376</v>
      </c>
      <c r="J16" s="197"/>
    </row>
    <row r="17" spans="2:10" ht="12" customHeight="1" thickBot="1" x14ac:dyDescent="0.3">
      <c r="B17" s="229"/>
      <c r="C17" s="226"/>
      <c r="D17" s="226"/>
      <c r="E17" s="226"/>
      <c r="F17" s="226"/>
      <c r="G17" s="226"/>
      <c r="H17" s="226"/>
      <c r="I17" s="226"/>
      <c r="J17" s="208"/>
    </row>
    <row r="18" spans="2:10" ht="10.5" customHeight="1" x14ac:dyDescent="0.25">
      <c r="B18" s="227" t="s">
        <v>529</v>
      </c>
      <c r="C18" s="227"/>
      <c r="D18" s="227"/>
      <c r="E18" s="227"/>
      <c r="F18" s="227"/>
      <c r="G18" s="227"/>
      <c r="H18" s="227"/>
      <c r="I18" s="227"/>
      <c r="J18" s="209"/>
    </row>
    <row r="19" spans="2:10" ht="10.5" customHeight="1" x14ac:dyDescent="0.25">
      <c r="B19" s="228" t="s">
        <v>125</v>
      </c>
      <c r="C19" s="228"/>
      <c r="D19" s="228"/>
      <c r="E19" s="228"/>
      <c r="F19" s="228"/>
      <c r="G19" s="228"/>
      <c r="H19" s="228"/>
      <c r="I19" s="228"/>
      <c r="J19" s="210"/>
    </row>
    <row r="20" spans="2:10" ht="15.75" x14ac:dyDescent="0.25">
      <c r="B20" s="121"/>
      <c r="C20" s="121"/>
      <c r="D20" s="121"/>
      <c r="E20" s="121"/>
      <c r="F20" s="121"/>
      <c r="G20" s="121"/>
      <c r="H20" s="121"/>
      <c r="I20" s="121"/>
      <c r="J20" s="211"/>
    </row>
    <row r="21" spans="2:10" x14ac:dyDescent="0.25">
      <c r="B21" s="212"/>
      <c r="C21" s="207"/>
      <c r="D21" s="207"/>
      <c r="E21" s="207"/>
      <c r="F21" s="213"/>
      <c r="G21" s="207"/>
      <c r="H21" s="207"/>
      <c r="I21" s="207"/>
      <c r="J21" s="213"/>
    </row>
    <row r="22" spans="2:10" x14ac:dyDescent="0.25">
      <c r="B22" s="212"/>
      <c r="C22" s="207"/>
      <c r="D22" s="207"/>
      <c r="E22" s="207"/>
      <c r="F22" s="213"/>
      <c r="G22" s="207"/>
      <c r="H22" s="207"/>
      <c r="I22" s="207"/>
      <c r="J22" s="213"/>
    </row>
    <row r="23" spans="2:10" x14ac:dyDescent="0.25">
      <c r="B23" s="212"/>
      <c r="C23" s="207"/>
      <c r="D23" s="207"/>
      <c r="E23" s="207"/>
      <c r="F23" s="213"/>
      <c r="G23" s="207"/>
      <c r="H23" s="207"/>
      <c r="I23" s="207"/>
      <c r="J23" s="213"/>
    </row>
    <row r="24" spans="2:10" x14ac:dyDescent="0.25">
      <c r="B24" s="212"/>
      <c r="C24" s="207"/>
      <c r="D24" s="207"/>
      <c r="E24" s="207"/>
      <c r="F24" s="213"/>
      <c r="G24" s="207"/>
      <c r="H24" s="207"/>
      <c r="I24" s="207"/>
      <c r="J24" s="213"/>
    </row>
    <row r="25" spans="2:10" x14ac:dyDescent="0.25">
      <c r="B25" s="214"/>
      <c r="C25" s="207"/>
      <c r="D25" s="207"/>
      <c r="E25" s="207"/>
      <c r="F25" s="213"/>
      <c r="G25" s="207"/>
      <c r="H25" s="207"/>
      <c r="I25" s="207"/>
      <c r="J25" s="213"/>
    </row>
    <row r="26" spans="2:10" x14ac:dyDescent="0.25">
      <c r="B26" s="214"/>
      <c r="C26" s="207"/>
      <c r="D26" s="207"/>
      <c r="E26" s="207"/>
      <c r="F26" s="213"/>
      <c r="G26" s="207"/>
      <c r="H26" s="207"/>
      <c r="I26" s="207"/>
      <c r="J26" s="213"/>
    </row>
    <row r="27" spans="2:10" x14ac:dyDescent="0.25">
      <c r="B27" s="212"/>
      <c r="C27" s="207"/>
      <c r="D27" s="207"/>
      <c r="E27" s="207"/>
      <c r="F27" s="213"/>
      <c r="G27" s="207"/>
      <c r="H27" s="207"/>
      <c r="I27" s="207"/>
      <c r="J27" s="213"/>
    </row>
    <row r="28" spans="2:10" x14ac:dyDescent="0.25">
      <c r="B28" s="212"/>
      <c r="C28" s="207"/>
      <c r="D28" s="207"/>
      <c r="E28" s="207"/>
      <c r="F28" s="213"/>
      <c r="G28" s="207"/>
      <c r="H28" s="207"/>
      <c r="I28" s="207"/>
      <c r="J28" s="213"/>
    </row>
    <row r="29" spans="2:10" x14ac:dyDescent="0.25">
      <c r="B29" s="212"/>
      <c r="C29" s="207"/>
      <c r="D29" s="207"/>
      <c r="E29" s="207"/>
      <c r="F29" s="213"/>
      <c r="G29" s="207"/>
      <c r="H29" s="207"/>
      <c r="I29" s="207"/>
      <c r="J29" s="213"/>
    </row>
    <row r="30" spans="2:10" x14ac:dyDescent="0.25">
      <c r="F30" s="213"/>
      <c r="J30" s="213"/>
    </row>
    <row r="31" spans="2:10" x14ac:dyDescent="0.25">
      <c r="F31" s="213"/>
      <c r="J31" s="213"/>
    </row>
    <row r="32" spans="2:10" x14ac:dyDescent="0.25">
      <c r="F32" s="213"/>
      <c r="J32" s="213"/>
    </row>
    <row r="33" spans="6:10" x14ac:dyDescent="0.25">
      <c r="F33" s="213"/>
      <c r="J33" s="213"/>
    </row>
    <row r="34" spans="6:10" x14ac:dyDescent="0.25">
      <c r="F34" s="213"/>
      <c r="J34" s="213"/>
    </row>
    <row r="35" spans="6:10" x14ac:dyDescent="0.25">
      <c r="F35" s="213"/>
      <c r="J35" s="213"/>
    </row>
  </sheetData>
  <mergeCells count="9">
    <mergeCell ref="B1:D1"/>
    <mergeCell ref="E1:J1"/>
    <mergeCell ref="B3:E3"/>
    <mergeCell ref="B4:B6"/>
    <mergeCell ref="C4:E4"/>
    <mergeCell ref="G4:I4"/>
    <mergeCell ref="D5:E5"/>
    <mergeCell ref="H5:I5"/>
    <mergeCell ref="B2:J2"/>
  </mergeCells>
  <printOptions horizontalCentered="1"/>
  <pageMargins left="0.39370078740157483" right="0.39370078740157483" top="0.59055118110236227" bottom="0.3937007874015748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Adecuaciones Presupuestarias</vt:lpstr>
      <vt:lpstr>Ing. Exc Autorizados</vt:lpstr>
      <vt:lpstr>Ing. Exc Infor.</vt:lpstr>
      <vt:lpstr>Aprovechamientos Otros</vt:lpstr>
      <vt:lpstr>Acuerdos de Ministración</vt:lpstr>
      <vt:lpstr>Balances</vt:lpstr>
      <vt:lpstr>Seguridad Pública y Nacional</vt:lpstr>
      <vt:lpstr>Incrementos Salariales</vt:lpstr>
      <vt:lpstr>Inv. Fís.</vt:lpstr>
      <vt:lpstr>'Acuerdos de Ministración'!Área_de_impresión</vt:lpstr>
      <vt:lpstr>Balances!Área_de_impresión</vt:lpstr>
      <vt:lpstr>'Ing. Exc Autorizados'!Área_de_impresión</vt:lpstr>
      <vt:lpstr>'Ing. Exc Infor.'!Área_de_impresión</vt:lpstr>
      <vt:lpstr>'Inv. Fís.'!Área_de_impresión</vt:lpstr>
      <vt:lpstr>'Seguridad Pública y Nacional'!Área_de_impresión</vt:lpstr>
      <vt:lpstr>'Adecuaciones Presupuestarias'!Títulos_a_imprimir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Galvan Vazquez</dc:creator>
  <cp:lastModifiedBy>Susana Mejia Ramirez</cp:lastModifiedBy>
  <cp:lastPrinted>2016-07-27T00:20:44Z</cp:lastPrinted>
  <dcterms:created xsi:type="dcterms:W3CDTF">2016-04-27T03:07:41Z</dcterms:created>
  <dcterms:modified xsi:type="dcterms:W3CDTF">2016-10-27T19:26:21Z</dcterms:modified>
</cp:coreProperties>
</file>